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45" tabRatio="959" firstSheet="8" activeTab="16"/>
  </bookViews>
  <sheets>
    <sheet name="ZBIR" sheetId="1" r:id="rId1"/>
    <sheet name="HLJEB" sheetId="2" r:id="rId2"/>
    <sheet name="VOĆE I POVRĆE" sheetId="3" r:id="rId3"/>
    <sheet name="HRANA" sheetId="4" r:id="rId4"/>
    <sheet name="SANITARIJE" sheetId="5" r:id="rId5"/>
    <sheet name="KANCELARIJSKI" sheetId="6" r:id="rId6"/>
    <sheet name="ENERGENTI" sheetId="7" r:id="rId7"/>
    <sheet name="GRAĐEVINSKI MAT." sheetId="8" r:id="rId8"/>
    <sheet name="VODOMATERIJAL" sheetId="9" r:id="rId9"/>
    <sheet name="ELEKTROMATERIJAL" sheetId="10" r:id="rId10"/>
    <sheet name="STOLARSKI MAT." sheetId="11" r:id="rId11"/>
    <sheet name="BRAVA. INSTALA. MAT." sheetId="12" r:id="rId12"/>
    <sheet name="ALATI" sheetId="13" r:id="rId13"/>
    <sheet name="POLJO. MAT" sheetId="14" r:id="rId14"/>
    <sheet name="VOZNI PARK" sheetId="15" r:id="rId15"/>
    <sheet name="SERVIS MAŠINA" sheetId="16" r:id="rId16"/>
    <sheet name="DIDAKTIČKI MATERIJAL" sheetId="17" r:id="rId17"/>
  </sheets>
  <definedNames>
    <definedName name="_xlnm.Print_Area" localSheetId="4">'SANITARIJE'!$A$1:$F$64</definedName>
    <definedName name="_xlnm.Print_Area" localSheetId="0">'ZBIR'!$A$1:$C$18</definedName>
  </definedNames>
  <calcPr fullCalcOnLoad="1"/>
</workbook>
</file>

<file path=xl/sharedStrings.xml><?xml version="1.0" encoding="utf-8"?>
<sst xmlns="http://schemas.openxmlformats.org/spreadsheetml/2006/main" count="1848" uniqueCount="924">
  <si>
    <t>Količina</t>
  </si>
  <si>
    <t>kg</t>
  </si>
  <si>
    <t>l</t>
  </si>
  <si>
    <t>kom</t>
  </si>
  <si>
    <t>pak</t>
  </si>
  <si>
    <t>UKUPNO</t>
  </si>
  <si>
    <t>J/m</t>
  </si>
  <si>
    <t>R/b</t>
  </si>
  <si>
    <t>lit</t>
  </si>
  <si>
    <t>UKUPNO:</t>
  </si>
  <si>
    <t xml:space="preserve">R/b </t>
  </si>
  <si>
    <t>par</t>
  </si>
  <si>
    <t>HRANA</t>
  </si>
  <si>
    <t>SANITARNA SREDSTVA</t>
  </si>
  <si>
    <t>R.br.</t>
  </si>
  <si>
    <t>VOĆE I POVRĆE</t>
  </si>
  <si>
    <t>KANCELARIJSKI MATERIJAL</t>
  </si>
  <si>
    <t xml:space="preserve">HRANA </t>
  </si>
  <si>
    <t>Naziv artikla</t>
  </si>
  <si>
    <t xml:space="preserve">Jed. cijena </t>
  </si>
  <si>
    <t xml:space="preserve">UKUPNO </t>
  </si>
  <si>
    <t>Aleva paprika  1/1kg</t>
  </si>
  <si>
    <t xml:space="preserve">kg   </t>
  </si>
  <si>
    <t>Biber 1/1kg mljeveni</t>
  </si>
  <si>
    <t>Bombone (karamele) 100 gr</t>
  </si>
  <si>
    <t xml:space="preserve">Cigarete (Drina sarajevska) </t>
  </si>
  <si>
    <t>kut</t>
  </si>
  <si>
    <t>Coca-cola 2 l</t>
  </si>
  <si>
    <t>Čaj (filter vrećice, 25/1)</t>
  </si>
  <si>
    <t xml:space="preserve">pak   </t>
  </si>
  <si>
    <t>Čaj (razni)    1/1kg</t>
  </si>
  <si>
    <t>Čips 30 gr</t>
  </si>
  <si>
    <t>Čokolada 100 gr</t>
  </si>
  <si>
    <t xml:space="preserve">Čokoladne bananice </t>
  </si>
  <si>
    <t>Dječija hrana -Čokolino 200 gr</t>
  </si>
  <si>
    <t xml:space="preserve">kom   </t>
  </si>
  <si>
    <t>Džem (marmelada)   1/5kg</t>
  </si>
  <si>
    <t>Eurokrem   1/2kg</t>
  </si>
  <si>
    <t>Grašak   1/5kg</t>
  </si>
  <si>
    <t xml:space="preserve">Jaja   </t>
  </si>
  <si>
    <t>Jogurt   1/1folija</t>
  </si>
  <si>
    <t xml:space="preserve">l </t>
  </si>
  <si>
    <t xml:space="preserve">Kafa 100 gr </t>
  </si>
  <si>
    <t xml:space="preserve">Kafa 200 gr. </t>
  </si>
  <si>
    <t xml:space="preserve">Kafa espreso    </t>
  </si>
  <si>
    <t>Kajmak 200 gr gr megle</t>
  </si>
  <si>
    <t>Keks ALEA (ili napolitanke)  200 gr</t>
  </si>
  <si>
    <t xml:space="preserve">Keks biskvit CHOKO 50 gr </t>
  </si>
  <si>
    <t>Keks domaći 300 gr</t>
  </si>
  <si>
    <t>Keks EUROVAFEL 180 gr</t>
  </si>
  <si>
    <t>Kikiriki 100 gr</t>
  </si>
  <si>
    <t>Krastavci (kiseli)1/5</t>
  </si>
  <si>
    <t xml:space="preserve">Lizalo </t>
  </si>
  <si>
    <t xml:space="preserve">Majoneza   </t>
  </si>
  <si>
    <t>Margarin   1/1kg</t>
  </si>
  <si>
    <t>Med   1/20kg</t>
  </si>
  <si>
    <t>Mlijeko tetra 1/1l</t>
  </si>
  <si>
    <t>Mlijeko u prahu   1/25kg</t>
  </si>
  <si>
    <t>Mlijeko za kafu  1/10</t>
  </si>
  <si>
    <t>Munchmallow (kutija 6/1)</t>
  </si>
  <si>
    <t>Narezak 100 gr</t>
  </si>
  <si>
    <t>Palenta   1/1kg</t>
  </si>
  <si>
    <t xml:space="preserve">Pašteta   50 gr </t>
  </si>
  <si>
    <t>Pašteta 100 gr</t>
  </si>
  <si>
    <t xml:space="preserve">Pavlaka  900 gr </t>
  </si>
  <si>
    <t xml:space="preserve">Pileća viršla </t>
  </si>
  <si>
    <t>Pileći batak - karabatak</t>
  </si>
  <si>
    <t xml:space="preserve">Pileći parizer </t>
  </si>
  <si>
    <t>Piva 1/24 kom</t>
  </si>
  <si>
    <t xml:space="preserve">Prasak za pecivo   </t>
  </si>
  <si>
    <t>Puding   1/1kg</t>
  </si>
  <si>
    <t xml:space="preserve">Riba (konzerva) 125 gr </t>
  </si>
  <si>
    <t>Riba filet pangasius rinfuz</t>
  </si>
  <si>
    <t>Riba sardina 125 gr</t>
  </si>
  <si>
    <t>Riža   1/10kg</t>
  </si>
  <si>
    <t>Sir - namaz 50 gr</t>
  </si>
  <si>
    <t>Sir svježi rinfuz 1/10kg</t>
  </si>
  <si>
    <t xml:space="preserve">Sirće   </t>
  </si>
  <si>
    <t>Smoki 30 gr</t>
  </si>
  <si>
    <t xml:space="preserve">So  1/1kg </t>
  </si>
  <si>
    <t xml:space="preserve">Sok (sirup)  1 lit </t>
  </si>
  <si>
    <t>Sok gazirani 0,5 l(Fanta, Coca-cola)</t>
  </si>
  <si>
    <t>Sok negazirani 0,5 l</t>
  </si>
  <si>
    <t>Suho meso (juneće)</t>
  </si>
  <si>
    <t xml:space="preserve">Šampinjoni </t>
  </si>
  <si>
    <t xml:space="preserve">Šecer  kristal 1/1kg </t>
  </si>
  <si>
    <t xml:space="preserve">Šećer </t>
  </si>
  <si>
    <t xml:space="preserve">kg </t>
  </si>
  <si>
    <t>Štapići  slani 50 gr</t>
  </si>
  <si>
    <t xml:space="preserve">Tjestenina (makaroni, špageti) </t>
  </si>
  <si>
    <t xml:space="preserve">Tops </t>
  </si>
  <si>
    <t>Ukuhani paradajz  500 gr</t>
  </si>
  <si>
    <t xml:space="preserve">Ulje  froial 1/1 </t>
  </si>
  <si>
    <t>Vino 1/1l</t>
  </si>
  <si>
    <t>Voda mineralna 0,5l</t>
  </si>
  <si>
    <t>Začini  c 1/1 kg</t>
  </si>
  <si>
    <t>Začini (razni)</t>
  </si>
  <si>
    <t>Zdenka sir  (kutija 8/1)</t>
  </si>
  <si>
    <t>Jed.mjere</t>
  </si>
  <si>
    <t>Jed cijena</t>
  </si>
  <si>
    <t>Četka (za ribanje)</t>
  </si>
  <si>
    <t xml:space="preserve">Četka za brijanje   </t>
  </si>
  <si>
    <t xml:space="preserve">Četka za WC </t>
  </si>
  <si>
    <t>Četka za farbanje  (40mm,60mm)</t>
  </si>
  <si>
    <t xml:space="preserve">Deterdžent GRIL (za rernu) 450 ml </t>
  </si>
  <si>
    <t>Deterdžent za suđe</t>
  </si>
  <si>
    <t xml:space="preserve">Deterdžent za veš   </t>
  </si>
  <si>
    <t>Kecelje PVC</t>
  </si>
  <si>
    <t>Konci mašinski</t>
  </si>
  <si>
    <t xml:space="preserve">Krpa za pod </t>
  </si>
  <si>
    <t>Lopatica za smeće</t>
  </si>
  <si>
    <t xml:space="preserve">Losion za sunčanje </t>
  </si>
  <si>
    <t>Metla brezova</t>
  </si>
  <si>
    <t>Metla sa drškom</t>
  </si>
  <si>
    <t>Mlijeko za sunčanje 250ml</t>
  </si>
  <si>
    <t>Omekšivač za veš</t>
  </si>
  <si>
    <t xml:space="preserve">Pasta za brijanje </t>
  </si>
  <si>
    <t>PVC kese za smeće od 50kg 70kg</t>
  </si>
  <si>
    <t xml:space="preserve">Rukavice gumene </t>
  </si>
  <si>
    <t xml:space="preserve">Sanitar   </t>
  </si>
  <si>
    <t xml:space="preserve">Solna kiselina   </t>
  </si>
  <si>
    <t xml:space="preserve">Sprej za muhe   </t>
  </si>
  <si>
    <t>Spužvica za suđe</t>
  </si>
  <si>
    <t>Sredstvo za čišćenje prozora (sa pumpicom)</t>
  </si>
  <si>
    <t xml:space="preserve">Stelex za čišćenje prozora (bez pumpice) </t>
  </si>
  <si>
    <t xml:space="preserve">Subrina za kosu </t>
  </si>
  <si>
    <t>Svijeće</t>
  </si>
  <si>
    <t xml:space="preserve">Šampon za kosu </t>
  </si>
  <si>
    <t>Toalet papir (24/1)</t>
  </si>
  <si>
    <t>Trulex</t>
  </si>
  <si>
    <t>Tus traka</t>
  </si>
  <si>
    <t>Vakum guma</t>
  </si>
  <si>
    <t xml:space="preserve">Varkina   </t>
  </si>
  <si>
    <t>Vim praškasti 750gr</t>
  </si>
  <si>
    <t>Žica za suđe</t>
  </si>
  <si>
    <t>Žileti za brijanje 5/1</t>
  </si>
  <si>
    <t xml:space="preserve">Zoger </t>
  </si>
  <si>
    <t>Četka sa drškom (partviš)</t>
  </si>
  <si>
    <t xml:space="preserve">Boja za kosu </t>
  </si>
  <si>
    <t xml:space="preserve">Dezodoran (muški i ženski) </t>
  </si>
  <si>
    <t>Krema za ruke 100ml</t>
  </si>
  <si>
    <t xml:space="preserve">BANANE </t>
  </si>
  <si>
    <t xml:space="preserve">GRAH </t>
  </si>
  <si>
    <t>GROŽĐE</t>
  </si>
  <si>
    <t xml:space="preserve">JABUKE </t>
  </si>
  <si>
    <t xml:space="preserve">KROMPIR </t>
  </si>
  <si>
    <t xml:space="preserve">KRUŠKE </t>
  </si>
  <si>
    <t xml:space="preserve">KUPUS </t>
  </si>
  <si>
    <t>LIMUN</t>
  </si>
  <si>
    <t xml:space="preserve">LUK BIJELI </t>
  </si>
  <si>
    <t xml:space="preserve">LUK CRNI </t>
  </si>
  <si>
    <t>MANDARINE</t>
  </si>
  <si>
    <t xml:space="preserve">MRKVA </t>
  </si>
  <si>
    <t xml:space="preserve">NARANDŽE </t>
  </si>
  <si>
    <t>PERŠUN</t>
  </si>
  <si>
    <t>SALATA</t>
  </si>
  <si>
    <t xml:space="preserve">ŠLJIVE </t>
  </si>
  <si>
    <t>ŠPINAT</t>
  </si>
  <si>
    <t xml:space="preserve">KANCELARIJSKI MATERIJAL </t>
  </si>
  <si>
    <t xml:space="preserve">Naziv artikla </t>
  </si>
  <si>
    <t xml:space="preserve">BALONI   </t>
  </si>
  <si>
    <t>BLOK (samoljepljivi)</t>
  </si>
  <si>
    <t xml:space="preserve">BLOK-REVERS </t>
  </si>
  <si>
    <t xml:space="preserve">BOJA ZA ŽIG   </t>
  </si>
  <si>
    <t xml:space="preserve">kom.   </t>
  </si>
  <si>
    <t xml:space="preserve">BUŠILICA ZA PAPIR   </t>
  </si>
  <si>
    <t xml:space="preserve">CD   </t>
  </si>
  <si>
    <t>CETRIGE CANON 37</t>
  </si>
  <si>
    <t>CETRIGE CANON 41</t>
  </si>
  <si>
    <t>CETRIGE HP 21</t>
  </si>
  <si>
    <t>CETRIGE LEXSMARC 28</t>
  </si>
  <si>
    <t>CETRIGE LEXSMARC 29</t>
  </si>
  <si>
    <t xml:space="preserve">CIKLOSTIL   </t>
  </si>
  <si>
    <t>mil.</t>
  </si>
  <si>
    <t xml:space="preserve">DAROVNICA   </t>
  </si>
  <si>
    <t xml:space="preserve">DNEVNIK BLAGAJNE   </t>
  </si>
  <si>
    <t xml:space="preserve">blok   </t>
  </si>
  <si>
    <t xml:space="preserve">DRUŠTVENE IGRE (domine, čovječe ne ljuti se i sl)    </t>
  </si>
  <si>
    <t xml:space="preserve">DVD   </t>
  </si>
  <si>
    <t xml:space="preserve">EVEDENCIJA OBOLJENJA   </t>
  </si>
  <si>
    <t xml:space="preserve">FASCIKLA   </t>
  </si>
  <si>
    <t>HAMER PAPIR</t>
  </si>
  <si>
    <t xml:space="preserve">HEFTARICA   </t>
  </si>
  <si>
    <t xml:space="preserve">INDEX   </t>
  </si>
  <si>
    <t xml:space="preserve">INTERNA DOSTAVNA KNJIGA   </t>
  </si>
  <si>
    <t>JELKA (mala i veća)</t>
  </si>
  <si>
    <t xml:space="preserve">KALKULATOR-DIGITRON  (mali) </t>
  </si>
  <si>
    <t xml:space="preserve">KESE (ukrasne i reklamne) </t>
  </si>
  <si>
    <t xml:space="preserve">KLAMERICE   </t>
  </si>
  <si>
    <t xml:space="preserve">KNJIGA ARHIVSKA    </t>
  </si>
  <si>
    <t xml:space="preserve">KNJIGA DJELODNEVNI PROTOKOL   </t>
  </si>
  <si>
    <t xml:space="preserve">KNJIGA DROGA   </t>
  </si>
  <si>
    <t>KNJIGE (stručna literatura)</t>
  </si>
  <si>
    <t>KOLAŽ PAPIR</t>
  </si>
  <si>
    <t xml:space="preserve">KOVERTE (plave)   </t>
  </si>
  <si>
    <t>KOVERTE(AMERIKAN) SA PROZOROM</t>
  </si>
  <si>
    <t xml:space="preserve">LAK KOREKTURNI    </t>
  </si>
  <si>
    <t xml:space="preserve">LJEPILO OHO   </t>
  </si>
  <si>
    <t xml:space="preserve">NALOG BLAGAJNI (ISPLATA/UPLATA) </t>
  </si>
  <si>
    <t xml:space="preserve">NALOZI -RAZNI  </t>
  </si>
  <si>
    <t xml:space="preserve">NARUDŽBA   </t>
  </si>
  <si>
    <t>OBRAZAC M-4</t>
  </si>
  <si>
    <t xml:space="preserve">OMOT ZA SPISE   </t>
  </si>
  <si>
    <t xml:space="preserve">OTPREMNICA A/4   </t>
  </si>
  <si>
    <t>PAPIR PAUS</t>
  </si>
  <si>
    <t xml:space="preserve">PAPIR UKRASNI   </t>
  </si>
  <si>
    <t xml:space="preserve">PERSONALNI DOSIJE   </t>
  </si>
  <si>
    <t xml:space="preserve">POPIS ROBE   </t>
  </si>
  <si>
    <t xml:space="preserve">POPISNA LISTA   </t>
  </si>
  <si>
    <t xml:space="preserve">PREGLED UZ M4  OBRAZAC </t>
  </si>
  <si>
    <t xml:space="preserve">PRIJEMNICA   </t>
  </si>
  <si>
    <t xml:space="preserve">PROTOKOL BOLESNIKA   </t>
  </si>
  <si>
    <t xml:space="preserve">PUTNI NALOG ZA VOZILA   </t>
  </si>
  <si>
    <t xml:space="preserve">REGISTAR   </t>
  </si>
  <si>
    <t xml:space="preserve">REGISTRATOR   </t>
  </si>
  <si>
    <t xml:space="preserve">ROKOVNIK  </t>
  </si>
  <si>
    <t xml:space="preserve">SPAJALICE   </t>
  </si>
  <si>
    <t xml:space="preserve">SVESKA A/4   </t>
  </si>
  <si>
    <t xml:space="preserve">ŠIHTARICA   </t>
  </si>
  <si>
    <t>TONER HP 15A JET LASER</t>
  </si>
  <si>
    <t>TONER HP LASER JET 06A</t>
  </si>
  <si>
    <t>TONER HP LASER JET 85A</t>
  </si>
  <si>
    <t>TONER LEXSMARC E 120</t>
  </si>
  <si>
    <t>TONER PAGE PRO 1400 KONIKA MINOLTA</t>
  </si>
  <si>
    <t>TONER RICOH TYPE 1220D</t>
  </si>
  <si>
    <t xml:space="preserve">TRAKA SAMOLJEPLJIVA  (selotejp)  </t>
  </si>
  <si>
    <t xml:space="preserve">TRAKA UKRASNA (za poklone) </t>
  </si>
  <si>
    <t xml:space="preserve">TRAKA ZA KALKULATOR   </t>
  </si>
  <si>
    <t xml:space="preserve">TREBOVANJE I IZLAZ HRANE   </t>
  </si>
  <si>
    <t xml:space="preserve">TREBOVANJE MATERIJALA   </t>
  </si>
  <si>
    <t xml:space="preserve">UPUTNICA SPECIJALISTI   </t>
  </si>
  <si>
    <t xml:space="preserve">UPUTNICE RAZNE   </t>
  </si>
  <si>
    <t xml:space="preserve">UPUTNICE U BOLNICU   </t>
  </si>
  <si>
    <t xml:space="preserve">USB - MEMORIJ   </t>
  </si>
  <si>
    <t xml:space="preserve">VIRMAN  KOMPJUTERSKI   </t>
  </si>
  <si>
    <t>VREĆICE ZA PAKETIĆE</t>
  </si>
  <si>
    <t xml:space="preserve">ZAHVALNICE   </t>
  </si>
  <si>
    <t xml:space="preserve">ZAPISNIK O PRIJEMU ROBE   </t>
  </si>
  <si>
    <t xml:space="preserve">ZDRAVSTVENI  KARTON   </t>
  </si>
  <si>
    <t xml:space="preserve">HLJEB </t>
  </si>
  <si>
    <t>Hljeb 700gr polubijeli</t>
  </si>
  <si>
    <t>Hljeb narodni 400 gr.</t>
  </si>
  <si>
    <t xml:space="preserve">Jed cijana </t>
  </si>
  <si>
    <t>Hljeb raževi 245 gr.</t>
  </si>
  <si>
    <t>Lepine 30 gr</t>
  </si>
  <si>
    <t>Jufka s 500 gr</t>
  </si>
  <si>
    <t xml:space="preserve">Jed cijena </t>
  </si>
  <si>
    <t>SANITARNA I HIGIJENSKA SREDSTVA</t>
  </si>
  <si>
    <t>HLJEB</t>
  </si>
  <si>
    <t>PLAN NABAVKE ZA 2015 god</t>
  </si>
  <si>
    <t>Bicevi  (3 oštrice)</t>
  </si>
  <si>
    <t>Toprinse UNI 10lit</t>
  </si>
  <si>
    <t>Topmatic UNIVERSAL 25kg</t>
  </si>
  <si>
    <t>Solid hero 4,5kg</t>
  </si>
  <si>
    <t>Epicare DES 0,5lit</t>
  </si>
  <si>
    <t>Epicare S 0,5lit</t>
  </si>
  <si>
    <t>Toalet papir - aparat</t>
  </si>
  <si>
    <t>Ubrusi - aparat</t>
  </si>
  <si>
    <t>Spužve za kupanje</t>
  </si>
  <si>
    <t>CETRIGE CANON 40</t>
  </si>
  <si>
    <t>TONER CANON 728</t>
  </si>
  <si>
    <t>TONER LASER JET PRO MFP M127 fn</t>
  </si>
  <si>
    <t>TONER LASER JET PRO M 125 a</t>
  </si>
  <si>
    <t>TONER HP LASER JET P 1102</t>
  </si>
  <si>
    <t>TONER EPSON ELQ-300</t>
  </si>
  <si>
    <t>TONER CANON 725</t>
  </si>
  <si>
    <t>LOŽ ULJE - PELLET - PLIN- GORIVO ZA VOZILA</t>
  </si>
  <si>
    <t>Naziv energenta</t>
  </si>
  <si>
    <t>Cijena</t>
  </si>
  <si>
    <t>Cijena +PDV</t>
  </si>
  <si>
    <t>Ukupno</t>
  </si>
  <si>
    <t>LOŽ ULJE</t>
  </si>
  <si>
    <t>TONA</t>
  </si>
  <si>
    <t>PELLET</t>
  </si>
  <si>
    <t>PLIN</t>
  </si>
  <si>
    <t>UGALJ - LIGNIT</t>
  </si>
  <si>
    <t>t</t>
  </si>
  <si>
    <t>OGREVNO DRVO</t>
  </si>
  <si>
    <t>m3</t>
  </si>
  <si>
    <t>GORIVO ZA VOZILA</t>
  </si>
  <si>
    <t>LIT</t>
  </si>
  <si>
    <t xml:space="preserve"> GRAĐEVINSKI MATERIJAL</t>
  </si>
  <si>
    <t>Naziv</t>
  </si>
  <si>
    <t>Jed. mj</t>
  </si>
  <si>
    <t>Cij +PDV</t>
  </si>
  <si>
    <t>Akrilna emulzija</t>
  </si>
  <si>
    <t>Baglame</t>
  </si>
  <si>
    <t>Boja fasadna - spektra</t>
  </si>
  <si>
    <t>Cement  25/1</t>
  </si>
  <si>
    <t>vreća</t>
  </si>
  <si>
    <t>Dipi razne boje</t>
  </si>
  <si>
    <t>Ekseri</t>
  </si>
  <si>
    <t>Emajl za radijatore - TESAROL</t>
  </si>
  <si>
    <t>Firnajz</t>
  </si>
  <si>
    <t xml:space="preserve">Folija  </t>
  </si>
  <si>
    <t>Folija streč</t>
  </si>
  <si>
    <t>Frakcija</t>
  </si>
  <si>
    <t>Fug masa</t>
  </si>
  <si>
    <t>Gips</t>
  </si>
  <si>
    <t>Glet masa</t>
  </si>
  <si>
    <t>Hidraulični zatvarač vrata</t>
  </si>
  <si>
    <t>Jupol</t>
  </si>
  <si>
    <t>Jupol - Latex - 15/1</t>
  </si>
  <si>
    <t>Kamen za oblaganje zidova</t>
  </si>
  <si>
    <t xml:space="preserve">m2 </t>
  </si>
  <si>
    <t>Kanapa</t>
  </si>
  <si>
    <t>Kant traka100/1</t>
  </si>
  <si>
    <t>Katanac</t>
  </si>
  <si>
    <t>Kreč  30/1</t>
  </si>
  <si>
    <t>Križići za keramiku</t>
  </si>
  <si>
    <t>Kudelja</t>
  </si>
  <si>
    <t>Lajsna za keramiku</t>
  </si>
  <si>
    <t>Lajsna za laminat 2 m</t>
  </si>
  <si>
    <t>Lak farba</t>
  </si>
  <si>
    <t>Lak sprej</t>
  </si>
  <si>
    <t>Lepenka 3mm</t>
  </si>
  <si>
    <t>Ljepilo keramičko</t>
  </si>
  <si>
    <t>Ljestve aluminijske</t>
  </si>
  <si>
    <t>Maltex -2 mm    30/1</t>
  </si>
  <si>
    <t>Metar</t>
  </si>
  <si>
    <t>Pijesak za posipanje 4 - 6</t>
  </si>
  <si>
    <t>Pločice keramičke</t>
  </si>
  <si>
    <t>m2</t>
  </si>
  <si>
    <t>Podloga za laminat</t>
  </si>
  <si>
    <t>Premaz temeljni</t>
  </si>
  <si>
    <t>Pur - pjena</t>
  </si>
  <si>
    <t>Rozetna</t>
  </si>
  <si>
    <t>Sadolin</t>
  </si>
  <si>
    <t>Selotejp Havana</t>
  </si>
  <si>
    <t>Silikon akrilni</t>
  </si>
  <si>
    <t>Silikon klasični</t>
  </si>
  <si>
    <t>Silikon sanitarni</t>
  </si>
  <si>
    <t>Silikon za lim</t>
  </si>
  <si>
    <t>Sintelan</t>
  </si>
  <si>
    <t>Spojnica mesing  1/2 "</t>
  </si>
  <si>
    <t>Spojnica mesing  2 "</t>
  </si>
  <si>
    <t>Spojnica mesing  3/4 "</t>
  </si>
  <si>
    <t>Spojnica mesing  5/4 "</t>
  </si>
  <si>
    <t>Spojnica mesing  6/4 "</t>
  </si>
  <si>
    <t>Šelna</t>
  </si>
  <si>
    <t>Šipka - mesing</t>
  </si>
  <si>
    <t>Traka krep</t>
  </si>
  <si>
    <t xml:space="preserve">Unigrund   </t>
  </si>
  <si>
    <t xml:space="preserve">l  </t>
  </si>
  <si>
    <t>Valjak za krečenje</t>
  </si>
  <si>
    <t>Ventil ispusni sa ozrakom</t>
  </si>
  <si>
    <t>Vezice - PVC</t>
  </si>
  <si>
    <t>Vinflex</t>
  </si>
  <si>
    <t>Vodilica za ladicu</t>
  </si>
  <si>
    <t xml:space="preserve"> ELEKTROMATERIJAL   (redovno održavanje)</t>
  </si>
  <si>
    <t>Vrijednost</t>
  </si>
  <si>
    <t>Bimetal</t>
  </si>
  <si>
    <t>Bužir  O16</t>
  </si>
  <si>
    <t>m</t>
  </si>
  <si>
    <t>Bužir  O32</t>
  </si>
  <si>
    <t>Grijač za veš - mašine</t>
  </si>
  <si>
    <t>Grijač za bojler</t>
  </si>
  <si>
    <t>Indikator za kupatilo</t>
  </si>
  <si>
    <t>Izolir traka</t>
  </si>
  <si>
    <t xml:space="preserve">Kabal  3X25 </t>
  </si>
  <si>
    <t>Kabal  5 X 1,5</t>
  </si>
  <si>
    <t>Kabal  5X 2,5</t>
  </si>
  <si>
    <t>Kabal3X1,5</t>
  </si>
  <si>
    <t>Kabal produžni 3X1,5 -5m</t>
  </si>
  <si>
    <t>Kabal produžni  3x2,5 - 40 m</t>
  </si>
  <si>
    <t>Kabal produžni  3x2,5 -5m</t>
  </si>
  <si>
    <t>Kabal produžni 3X1,5 -3m</t>
  </si>
  <si>
    <t>Kabal stopica</t>
  </si>
  <si>
    <t>Kanalica</t>
  </si>
  <si>
    <t>Kontakt sprej</t>
  </si>
  <si>
    <t>Kutija razvodna</t>
  </si>
  <si>
    <t>Luster klema</t>
  </si>
  <si>
    <t>Mikroprekidać</t>
  </si>
  <si>
    <t>Multimetar</t>
  </si>
  <si>
    <t xml:space="preserve">Neonska armatura -  60 </t>
  </si>
  <si>
    <t xml:space="preserve">Neonska armatura - 120 </t>
  </si>
  <si>
    <t>Neonske sijalice - 120 25/1</t>
  </si>
  <si>
    <t>Neonske sijalice - 60 25/1</t>
  </si>
  <si>
    <t>Osigurač automatski 10-16-20-25-40 A</t>
  </si>
  <si>
    <t>Osigurač patron 10-16-20-25 A</t>
  </si>
  <si>
    <t>Prekidač clasik</t>
  </si>
  <si>
    <t>Prekidač dupli</t>
  </si>
  <si>
    <t>Prekidač naizmjenični</t>
  </si>
  <si>
    <t>Prigušnica - 125 W</t>
  </si>
  <si>
    <t>Prigušnica  - 18W</t>
  </si>
  <si>
    <t>Prigušnica  - 36W</t>
  </si>
  <si>
    <t>Razne elektrosklopke za mašine i kazane</t>
  </si>
  <si>
    <t>Razvodna kutija clasik</t>
  </si>
  <si>
    <t>Razvodna kutija -  OG</t>
  </si>
  <si>
    <t>Razvodna kuti u zid - 10 x 10</t>
  </si>
  <si>
    <t>Reflektor</t>
  </si>
  <si>
    <t>Remen  za mašine</t>
  </si>
  <si>
    <t>Sijalica štedna</t>
  </si>
  <si>
    <t>Sijalično grlo</t>
  </si>
  <si>
    <t>Sklopka grebenasta u kučištu - 0,1 preklop  16 - 20 - 25 A</t>
  </si>
  <si>
    <t>Sprej -  WD</t>
  </si>
  <si>
    <t>Starter  4 - 22 W</t>
  </si>
  <si>
    <t>Starter  4 - 65W</t>
  </si>
  <si>
    <t>Stopice natične</t>
  </si>
  <si>
    <t>Termostati za etažne peći  324C</t>
  </si>
  <si>
    <t>Utičnica clasik monofazna</t>
  </si>
  <si>
    <t>Utičnica clasik OG</t>
  </si>
  <si>
    <t>Utičnica clasik trofazna</t>
  </si>
  <si>
    <t>Utičnica trofazna  OG</t>
  </si>
  <si>
    <t>Utikač</t>
  </si>
  <si>
    <t>Vezice  - 100/1</t>
  </si>
  <si>
    <t>Žica silikonska   2,5 mm / 2 mm</t>
  </si>
  <si>
    <t>Žica silikonska 4 mm /2 mm</t>
  </si>
  <si>
    <t>Sijalica živina - 125W</t>
  </si>
  <si>
    <t xml:space="preserve"> VODOMATERIJAL </t>
  </si>
  <si>
    <t xml:space="preserve"> PVC Cijev Ø 100 - Ø50</t>
  </si>
  <si>
    <t>Bojler kombinovani 80-L</t>
  </si>
  <si>
    <t>Bojler protočni  10-L</t>
  </si>
  <si>
    <t>Crijevo fleksibilno O40</t>
  </si>
  <si>
    <t>Čep za vodu i radijatore</t>
  </si>
  <si>
    <t>Daska za  WC šolju</t>
  </si>
  <si>
    <t>Dibl i vijak  100/1</t>
  </si>
  <si>
    <t>set</t>
  </si>
  <si>
    <t>Dihtung razni</t>
  </si>
  <si>
    <t>EK - ventil za vodokotlić</t>
  </si>
  <si>
    <t>Guma podložna za  WC - šolju</t>
  </si>
  <si>
    <t xml:space="preserve">Guma sifonska </t>
  </si>
  <si>
    <t>Holender za radijatore</t>
  </si>
  <si>
    <t>Kada</t>
  </si>
  <si>
    <t>Koljeno pocinčano1/2"</t>
  </si>
  <si>
    <t>Nosač za radijatore - konzola</t>
  </si>
  <si>
    <t>Obrtaj za česmu</t>
  </si>
  <si>
    <t>Prigušnica radijatorska</t>
  </si>
  <si>
    <t>PVC  koljeno O 50/90</t>
  </si>
  <si>
    <t>PVC cjev - O 50</t>
  </si>
  <si>
    <t>PVC koljeno- O50/45</t>
  </si>
  <si>
    <t>Redukcija 1/2"</t>
  </si>
  <si>
    <t xml:space="preserve">Sajla za očepljenje (mala i velika) </t>
  </si>
  <si>
    <t>Sifon  - PVC</t>
  </si>
  <si>
    <t>Tuš crijevo za bateriju</t>
  </si>
  <si>
    <t>Tuš-baterija</t>
  </si>
  <si>
    <t>Umivaonik</t>
  </si>
  <si>
    <t>Ventil obični   ½"</t>
  </si>
  <si>
    <t>Ventil sa ozrakom</t>
  </si>
  <si>
    <t>Ventil sigurnosni</t>
  </si>
  <si>
    <t>Vijci za  WC šolju</t>
  </si>
  <si>
    <t>Vodokotlić</t>
  </si>
  <si>
    <t>WC školjka - patosna</t>
  </si>
  <si>
    <t>WC školjka - zidna</t>
  </si>
  <si>
    <t>STOLARSKI MATERIJAL</t>
  </si>
  <si>
    <t>Naziv materijala</t>
  </si>
  <si>
    <t>Koli</t>
  </si>
  <si>
    <t>Jed. Cij</t>
  </si>
  <si>
    <t>Akrilni kit za drvo</t>
  </si>
  <si>
    <t>Brava obična - komplet 6 cm</t>
  </si>
  <si>
    <t>Brava sa cilindron - komplet 6 cm</t>
  </si>
  <si>
    <t>Brava za metalna vrata (sa točkićem)</t>
  </si>
  <si>
    <t>Cilinder za bravu</t>
  </si>
  <si>
    <t>Brusni papir - 100</t>
  </si>
  <si>
    <t>Brusni papir - 120</t>
  </si>
  <si>
    <t>Brusni papir - 150</t>
  </si>
  <si>
    <t>Brusni papir - 60</t>
  </si>
  <si>
    <t>Brusni papir - 80</t>
  </si>
  <si>
    <t>Ekser / 10-ka</t>
  </si>
  <si>
    <t>Ekser / 12-ka</t>
  </si>
  <si>
    <t>Ekser / 15-ka</t>
  </si>
  <si>
    <t>Ekser / 18-ka</t>
  </si>
  <si>
    <t>Ekser/  20-ka</t>
  </si>
  <si>
    <t>Ekser / 2-ka</t>
  </si>
  <si>
    <t>Ekser / 3-ka</t>
  </si>
  <si>
    <t>Ekser / 4-ka</t>
  </si>
  <si>
    <t>Ekser / 5-ka</t>
  </si>
  <si>
    <t>Ekser / 6-ca</t>
  </si>
  <si>
    <t>Ekser / 7-ka</t>
  </si>
  <si>
    <t>Ekser / 8-ca</t>
  </si>
  <si>
    <t>Lak temeljni - bezbojni</t>
  </si>
  <si>
    <t>Pila za uzdužno rez.30 X 250</t>
  </si>
  <si>
    <t>Razređivać za bez lak</t>
  </si>
  <si>
    <t>Sadolin raznih boja</t>
  </si>
  <si>
    <t>Set brus. pap. za trč. šlaj. 75x533/100</t>
  </si>
  <si>
    <t>Set brus. pap. za trč. šlaj. 75x533/120</t>
  </si>
  <si>
    <t>Set brus. pap. za trč. šlaj. 75x533/60</t>
  </si>
  <si>
    <t>Set brus. pap. za trč. šlaj. 75x533/80</t>
  </si>
  <si>
    <t>Silikon obični</t>
  </si>
  <si>
    <t>Šaraf sa tur gla. 6x40</t>
  </si>
  <si>
    <t>Šaraf sa tur gla. 6x50</t>
  </si>
  <si>
    <t>Šaraf sa tur gla. 6x80</t>
  </si>
  <si>
    <t>Vijak za drvo 4x 16</t>
  </si>
  <si>
    <t>Vijak za drvo 4x 20</t>
  </si>
  <si>
    <t>Vijak za drvo 4x 35</t>
  </si>
  <si>
    <t>Vijak za drvo 4x 40</t>
  </si>
  <si>
    <t>Vijak za drvo 5 x 50</t>
  </si>
  <si>
    <t>Vijak za drvo 4 x 60</t>
  </si>
  <si>
    <t>Vijak za drvo 5 x 80</t>
  </si>
  <si>
    <t>Vijak za drvo 6 x 100</t>
  </si>
  <si>
    <t>Drvena građa  10x12 / 14x16 /16x18</t>
  </si>
  <si>
    <t>Daska colarica</t>
  </si>
  <si>
    <t>Iveral ploče 205 CM X 140 CM</t>
  </si>
  <si>
    <t>Laminat</t>
  </si>
  <si>
    <t>Lesomal  2 m x 1.40 m</t>
  </si>
  <si>
    <t>Rigla</t>
  </si>
  <si>
    <t>Ručka za ormar</t>
  </si>
  <si>
    <t>Noga za ormar</t>
  </si>
  <si>
    <t>Remen kaiš  - 800 mm</t>
  </si>
  <si>
    <t>Ljepilo za drvo</t>
  </si>
  <si>
    <t>Vijak kutnika</t>
  </si>
  <si>
    <t>Dibl za vijak</t>
  </si>
  <si>
    <t>Nogice za krevet</t>
  </si>
  <si>
    <t>Daska 27 mm - bukva</t>
  </si>
  <si>
    <t>Daska 54 mm - bukva</t>
  </si>
  <si>
    <t>Nitrotemeljni lak</t>
  </si>
  <si>
    <t>Nitrozavršni lak</t>
  </si>
  <si>
    <t>Iveral ploča  18 mm - dim 2,70 x 1,40</t>
  </si>
  <si>
    <t>Lesomal  3,2 mm - dim 2,7m x 1,4 m</t>
  </si>
  <si>
    <t>Kant traka</t>
  </si>
  <si>
    <t>Baglame ravne - kuhinjske</t>
  </si>
  <si>
    <t>Ručke za ormarić</t>
  </si>
  <si>
    <t>Šina za kuhinjske elemente</t>
  </si>
  <si>
    <t>Nosači elemenata</t>
  </si>
  <si>
    <t>Diblovi- 6, 8, 10              100/1</t>
  </si>
  <si>
    <t>Štafla 5x8 cm</t>
  </si>
  <si>
    <t>Kantarica mašina za kantovanje</t>
  </si>
  <si>
    <t>KUPNO</t>
  </si>
  <si>
    <t>BRAVARSKI I INSTALATERSKI MATERIJAL</t>
  </si>
  <si>
    <t>Anker - sidro  O10 X 95</t>
  </si>
  <si>
    <t>Anker - sidro  O12</t>
  </si>
  <si>
    <t>Anker - sidro  O8</t>
  </si>
  <si>
    <t>Aparat za zavarivanje CO2</t>
  </si>
  <si>
    <t>Cijev profilna  40x40</t>
  </si>
  <si>
    <t>Cijevi profilna 20x20</t>
  </si>
  <si>
    <t>Cijevi profilna 30x30</t>
  </si>
  <si>
    <t>Cjev  CU O28 mm - bakarna</t>
  </si>
  <si>
    <t>Cjev CU  O22 mm - bakarna</t>
  </si>
  <si>
    <t xml:space="preserve">m </t>
  </si>
  <si>
    <t>Cjev CU O15 mm - bakarna</t>
  </si>
  <si>
    <t>Cjev CU O18 mm - bakarna</t>
  </si>
  <si>
    <t>Crijevo flexibilno 1/2" / 3/8"</t>
  </si>
  <si>
    <t>Crijevo za autogeno zav. OXYGEN</t>
  </si>
  <si>
    <t>M</t>
  </si>
  <si>
    <t>Crijevoza autogeno zav. ACETILEN</t>
  </si>
  <si>
    <t>Česma kuglasta  1/2"</t>
  </si>
  <si>
    <t>Česma obična 1/2"</t>
  </si>
  <si>
    <t>Četka za farbanje 2,3,4,5,6,8,10,12</t>
  </si>
  <si>
    <t>Dibl  O10 PVC</t>
  </si>
  <si>
    <t>Dibl  O12  PVC</t>
  </si>
  <si>
    <t>Dibl  O8  PVC</t>
  </si>
  <si>
    <t>Dihtung  5/4" za gusane radijatore</t>
  </si>
  <si>
    <t>Elektroda- Jadran 2,5 mm</t>
  </si>
  <si>
    <t>Emajl boja  750 ml</t>
  </si>
  <si>
    <t>Flah traka  O 30</t>
  </si>
  <si>
    <t>Flah traka O40</t>
  </si>
  <si>
    <t>Flah traka O50</t>
  </si>
  <si>
    <t>Koljeno  CU  ŽŽ - O22</t>
  </si>
  <si>
    <t>Koljeno CU  ŽŽ  - O15</t>
  </si>
  <si>
    <t>Koljeno CU  ŽŽ  - O18</t>
  </si>
  <si>
    <t>Koljeno CU  ŽŽ  - O28</t>
  </si>
  <si>
    <t>Koljeno pocinčano 1/2"</t>
  </si>
  <si>
    <t>Let-lampa sa uloškom</t>
  </si>
  <si>
    <t>Lim rebrasti 0,5 mm</t>
  </si>
  <si>
    <t>Lim šaraf  4x16</t>
  </si>
  <si>
    <t>Lim šaraf  5x20</t>
  </si>
  <si>
    <t>Lim šaraf 6x100</t>
  </si>
  <si>
    <t>Lim šaraf 6x80</t>
  </si>
  <si>
    <t>M/S  M/Ž -1/2" na 15</t>
  </si>
  <si>
    <t>M/S  M/Ž -1/2" na 18</t>
  </si>
  <si>
    <t>Matica  M6</t>
  </si>
  <si>
    <t>Matica  M8</t>
  </si>
  <si>
    <t>Matica M10</t>
  </si>
  <si>
    <t>Nipl-spojnica za gusane radijatore 5/4"</t>
  </si>
  <si>
    <t>Pasta za meki lem  250 gr</t>
  </si>
  <si>
    <t>Plata brusna - velika</t>
  </si>
  <si>
    <t>Plata rezna - mala</t>
  </si>
  <si>
    <t>Plata brusna - mala</t>
  </si>
  <si>
    <t>Plata rezna - velika</t>
  </si>
  <si>
    <t>Pop-nitne  ratne 100/1</t>
  </si>
  <si>
    <t>Razređivać nitro</t>
  </si>
  <si>
    <t>Razređivać uljni</t>
  </si>
  <si>
    <t>Spojnica CU O15</t>
  </si>
  <si>
    <t>Spojnica CU O18</t>
  </si>
  <si>
    <t>Spojnica CU O22</t>
  </si>
  <si>
    <t>Spojnica CU O28</t>
  </si>
  <si>
    <t>Šaraf - 10x100</t>
  </si>
  <si>
    <t>Šaraf - 6x 40</t>
  </si>
  <si>
    <t>Šaraf - 8x60</t>
  </si>
  <si>
    <t>Šenla dvodjelna za CU -O18</t>
  </si>
  <si>
    <t>Šenla dvodjelna za CU -O22</t>
  </si>
  <si>
    <t>Šenla dvodjelna za CU -O28</t>
  </si>
  <si>
    <t>T - komad CU 22/15/22</t>
  </si>
  <si>
    <t>T - komad CU 28/15/28</t>
  </si>
  <si>
    <t>T - komad CU 28/18/22</t>
  </si>
  <si>
    <t>T - komd CU 22/15/18</t>
  </si>
  <si>
    <t>Temeljna nitroboja 750 ml</t>
  </si>
  <si>
    <t>Tuš.baterija</t>
  </si>
  <si>
    <t>Ventil kugla 1/2"</t>
  </si>
  <si>
    <t>Ventil radijatorski - kutni</t>
  </si>
  <si>
    <t>Ventil radijatorski - ravni</t>
  </si>
  <si>
    <t>Radijator - 60 - 100 - 140 - 160</t>
  </si>
  <si>
    <t>Vinklo  30x30 x 6</t>
  </si>
  <si>
    <t>Vinklo  40x40 x 6</t>
  </si>
  <si>
    <t>Vinklo 20x20 x 6</t>
  </si>
  <si>
    <t>Žica kalaj za meki lem - 400 gr</t>
  </si>
  <si>
    <t>Žica za autogeno zava. 3mm</t>
  </si>
  <si>
    <t xml:space="preserve"> ALATI I MAŠINE</t>
  </si>
  <si>
    <t xml:space="preserve">Bušilica aku </t>
  </si>
  <si>
    <t>Bonsek pila</t>
  </si>
  <si>
    <t>Bonsek plata</t>
  </si>
  <si>
    <t>Boreri  6/1</t>
  </si>
  <si>
    <t>Brusilica mala</t>
  </si>
  <si>
    <t xml:space="preserve">Bušilica  </t>
  </si>
  <si>
    <t>Električna blanjalica 720 W</t>
  </si>
  <si>
    <t>Mutilica za ljepilo</t>
  </si>
  <si>
    <t>Cirkular</t>
  </si>
  <si>
    <t>Čekić</t>
  </si>
  <si>
    <t>Četka mesing</t>
  </si>
  <si>
    <t>Čuskija</t>
  </si>
  <si>
    <t>Dlijeto</t>
  </si>
  <si>
    <t>Fangla</t>
  </si>
  <si>
    <t>Heftarica</t>
  </si>
  <si>
    <t>Lanac čelićni - 10  MM</t>
  </si>
  <si>
    <t>Mašina hilty</t>
  </si>
  <si>
    <t xml:space="preserve">Hobla </t>
  </si>
  <si>
    <t>Hoblarica</t>
  </si>
  <si>
    <t xml:space="preserve">Ključ imbus  </t>
  </si>
  <si>
    <t>Kliješta papagajke</t>
  </si>
  <si>
    <t>Kružna pila CD 601 - 1100W</t>
  </si>
  <si>
    <t>Kutija za alat</t>
  </si>
  <si>
    <t>Macola</t>
  </si>
  <si>
    <t>Mašina za poliranje auta</t>
  </si>
  <si>
    <t>KOM</t>
  </si>
  <si>
    <t>Maska za varenje</t>
  </si>
  <si>
    <t>Nastavak za bušilicu</t>
  </si>
  <si>
    <t>Papir brusni   6/1</t>
  </si>
  <si>
    <t>Pila ubodna</t>
  </si>
  <si>
    <t>Pištolj za purpjenu - profesionalni</t>
  </si>
  <si>
    <t>Pištolj za silikon - profesionalni</t>
  </si>
  <si>
    <t>Ploča Dijamant - rezna</t>
  </si>
  <si>
    <t>Pumpa vodena</t>
  </si>
  <si>
    <t>Radafciger</t>
  </si>
  <si>
    <t>Stolna dupla brusilica / ST - 150W Tocilo</t>
  </si>
  <si>
    <t>Stezač sajle  (razni)</t>
  </si>
  <si>
    <t>Špahtla</t>
  </si>
  <si>
    <t>Tračni i disk brusač - 350W</t>
  </si>
  <si>
    <t>Turpije razne</t>
  </si>
  <si>
    <t>Ubodna pila  400W - KS500</t>
  </si>
  <si>
    <t>Pojas sigurnosni</t>
  </si>
  <si>
    <t>Uže - nautičko  10x70</t>
  </si>
  <si>
    <t xml:space="preserve">Sajla čelična - </t>
  </si>
  <si>
    <t>POLJOPRIVREDNI MATERIJAL I SREDSTVA</t>
  </si>
  <si>
    <t>Cij+PDV</t>
  </si>
  <si>
    <t>Ašov</t>
  </si>
  <si>
    <t>Bure od  20 -  60 i 120 l</t>
  </si>
  <si>
    <t>Civare</t>
  </si>
  <si>
    <t>Grablje</t>
  </si>
  <si>
    <t>Humus (zemlja za cvijeće)</t>
  </si>
  <si>
    <t>Kace od 350 i 500 L</t>
  </si>
  <si>
    <t>Krampa</t>
  </si>
  <si>
    <t xml:space="preserve">Lopata </t>
  </si>
  <si>
    <t>Lopata za snjeg</t>
  </si>
  <si>
    <t>Lukovica tulipana</t>
  </si>
  <si>
    <t>Makaze za grane 75 cm</t>
  </si>
  <si>
    <t>Motičice</t>
  </si>
  <si>
    <t>Motika</t>
  </si>
  <si>
    <t>Motorna kosačica</t>
  </si>
  <si>
    <t>N:P:K đubriva-razna</t>
  </si>
  <si>
    <t>Nosači za žardinjere</t>
  </si>
  <si>
    <t>Ostale lukovice</t>
  </si>
  <si>
    <t>Prskalice leđna-tlačna  ( 1 - 2 - 5 i 9 litara)</t>
  </si>
  <si>
    <t>Razna sjemena-kesica</t>
  </si>
  <si>
    <t>Razni rasadi (paprika, paradajz i sl)</t>
  </si>
  <si>
    <t>Razno gotovo cvijeće (rasad)</t>
  </si>
  <si>
    <t>Rezervna guma za civare</t>
  </si>
  <si>
    <t>Sadnice ruža</t>
  </si>
  <si>
    <t>Sadnice voća-razne</t>
  </si>
  <si>
    <t>Sjekira velika</t>
  </si>
  <si>
    <t>Sjekire male</t>
  </si>
  <si>
    <t>Sjeme blitve</t>
  </si>
  <si>
    <t>Sjeme buranije</t>
  </si>
  <si>
    <t>Sjemenski krompir</t>
  </si>
  <si>
    <t>Sjemenski luk</t>
  </si>
  <si>
    <t>Sumpor (80 % ili 100%)</t>
  </si>
  <si>
    <t>Štilo za grablje</t>
  </si>
  <si>
    <t>Štilo za lopatu</t>
  </si>
  <si>
    <t>Travna smjesa (sjeme)</t>
  </si>
  <si>
    <t>Ukrasno bilje (tuje i sl)</t>
  </si>
  <si>
    <t>Vreće za krompir</t>
  </si>
  <si>
    <t>Zaštitna sredstva (pestici sl.)</t>
  </si>
  <si>
    <t>Žardinjere razne</t>
  </si>
  <si>
    <t>ZA FARMU</t>
  </si>
  <si>
    <t>Gumene čizme</t>
  </si>
  <si>
    <t>Hrana za nosilje (koncentrat)</t>
  </si>
  <si>
    <t>Hrana za tovilice (starter,grover,finišer)</t>
  </si>
  <si>
    <t>Hranilice za tovilice</t>
  </si>
  <si>
    <t>Infracrvene lampe (250W)</t>
  </si>
  <si>
    <t>Koke-tovilice</t>
  </si>
  <si>
    <t>Kukurz za zoo-vrt</t>
  </si>
  <si>
    <t>Linoleum - vinflex</t>
  </si>
  <si>
    <t>Nabavka novog jata koka nosilja</t>
  </si>
  <si>
    <t>Pojilice za tovilice</t>
  </si>
  <si>
    <t>Pšenica za zoo vrt</t>
  </si>
  <si>
    <t>Radno odjelo- komplet</t>
  </si>
  <si>
    <t>Školjke za jaja</t>
  </si>
  <si>
    <t>Vitamini za koke nosilje (ad-kapi i dr.)</t>
  </si>
  <si>
    <t>kg/l</t>
  </si>
  <si>
    <t>Vitamini za tovilice</t>
  </si>
  <si>
    <t>UKUPNO I + II</t>
  </si>
  <si>
    <t>GRAĐEVINSKI MATERIJAL</t>
  </si>
  <si>
    <t>VODOMATERIJAL</t>
  </si>
  <si>
    <t>ELEKTROMATERIJAL</t>
  </si>
  <si>
    <t>ALATI</t>
  </si>
  <si>
    <t>Tračna pila za metal - GUEDE  - 1500W</t>
  </si>
  <si>
    <t xml:space="preserve">       TOYOTA RUNNER - 1998</t>
  </si>
  <si>
    <t xml:space="preserve">Naziv </t>
  </si>
  <si>
    <t xml:space="preserve">Kol. </t>
  </si>
  <si>
    <t xml:space="preserve">Cijena </t>
  </si>
  <si>
    <t xml:space="preserve">Cijena+PDV </t>
  </si>
  <si>
    <t xml:space="preserve">Ukupno </t>
  </si>
  <si>
    <t xml:space="preserve"> Cilindar  kočioni- zadnji</t>
  </si>
  <si>
    <t>Filter goriva</t>
  </si>
  <si>
    <t>Filter ulja</t>
  </si>
  <si>
    <t>Filter zraka</t>
  </si>
  <si>
    <t>Pakne  4/1</t>
  </si>
  <si>
    <t xml:space="preserve">      VW TRANSPO  - T4 - 75 KW - 1998</t>
  </si>
  <si>
    <t>Filter  goriva</t>
  </si>
  <si>
    <t>Filter  ulja</t>
  </si>
  <si>
    <t>Filter  zraka</t>
  </si>
  <si>
    <t>Filter za klimu</t>
  </si>
  <si>
    <t>Gumice balan-štange</t>
  </si>
  <si>
    <t>Kinetički zglob - poluosovine</t>
  </si>
  <si>
    <t>Krajnice</t>
  </si>
  <si>
    <t>Kugle donje (na točku)</t>
  </si>
  <si>
    <t>Manžetne kinetičkog zgloba</t>
  </si>
  <si>
    <t>Sajla ručne kočnice</t>
  </si>
  <si>
    <t>Spona letve volana</t>
  </si>
  <si>
    <t xml:space="preserve">      FORD TRANSIT  92 KW - 2003 </t>
  </si>
  <si>
    <t>Cilindar kočioni</t>
  </si>
  <si>
    <t>Krst  kardana</t>
  </si>
  <si>
    <t xml:space="preserve">      FORD - ESKORT - 1,2 44KW, 1994</t>
  </si>
  <si>
    <t>Disk - pločice  prednje  4/1</t>
  </si>
  <si>
    <t xml:space="preserve">Filter ulja </t>
  </si>
  <si>
    <t>Manžezna poluosovine</t>
  </si>
  <si>
    <t>Pakne zadnje 4/1</t>
  </si>
  <si>
    <t>Zglob kinetički poluosovine</t>
  </si>
  <si>
    <t xml:space="preserve">      ALATI</t>
  </si>
  <si>
    <t>Čegrtaljka</t>
  </si>
  <si>
    <t>Elektroaparat za varenje</t>
  </si>
  <si>
    <t>Radafciger dvokraki</t>
  </si>
  <si>
    <t>Ručka za gedoru - kruta</t>
  </si>
  <si>
    <t>Tocilo 220 v</t>
  </si>
  <si>
    <t xml:space="preserve">       RETERVNI DIJELOVI I SREDS.</t>
  </si>
  <si>
    <t>Osigurači</t>
  </si>
  <si>
    <t>Sijalica 12V - 5W/ 21W</t>
  </si>
  <si>
    <t>Sijalica H4</t>
  </si>
  <si>
    <t>Sijalica H7</t>
  </si>
  <si>
    <t>Tečnost za vjetrobrane</t>
  </si>
  <si>
    <t>Ulje za kočnice UK2</t>
  </si>
  <si>
    <t>Lanci za snijeg</t>
  </si>
  <si>
    <t>Metlica za vjetrobran</t>
  </si>
  <si>
    <t>Ulje za mjenjač</t>
  </si>
  <si>
    <t>REZERVNI DIJELOVI - SREDSTVA -  SERVISIRANJE I OSIGURANJE VOZILA</t>
  </si>
  <si>
    <t>Kol.</t>
  </si>
  <si>
    <t>Godina pro.</t>
  </si>
  <si>
    <t>Ford-eskort</t>
  </si>
  <si>
    <t>Ford transit 350 EL</t>
  </si>
  <si>
    <t>Škoda-octavia</t>
  </si>
  <si>
    <t xml:space="preserve">                                                                                                </t>
  </si>
  <si>
    <t>Toyota runner - džip</t>
  </si>
  <si>
    <t>Volkswagen-kombi T4 - 8+1</t>
  </si>
  <si>
    <t>Volkswagen - kombi T5 - HITNA</t>
  </si>
  <si>
    <t>Renault Trafic</t>
  </si>
  <si>
    <t>VW kombi - OpelVivaro 8+1</t>
  </si>
  <si>
    <t>Viljuškar - STILL/ 2t</t>
  </si>
  <si>
    <t>VOZILA ZAVODA, SERVIS,OSIGURANJE</t>
  </si>
  <si>
    <t>SERVISIRANJA MAŠINA</t>
  </si>
  <si>
    <t>Jed.mj</t>
  </si>
  <si>
    <t xml:space="preserve">Elek. kazan prof. "Malaga-Werke breten"   </t>
  </si>
  <si>
    <t xml:space="preserve">Elek. Sporet "Construkta"  </t>
  </si>
  <si>
    <t xml:space="preserve">Elek. Šporet "Bosch"  </t>
  </si>
  <si>
    <t xml:space="preserve">Elek. šporet "Končar" </t>
  </si>
  <si>
    <t xml:space="preserve">Elek. Šporet prof. "Gastronom"  </t>
  </si>
  <si>
    <t>Frižderi "Bira"</t>
  </si>
  <si>
    <t xml:space="preserve">Mašina za mljevenje mesa "Alumen-libin" </t>
  </si>
  <si>
    <t>Mašina za suđe "Beko"</t>
  </si>
  <si>
    <t xml:space="preserve">Mašina za suđe prof. "Winterhalter" </t>
  </si>
  <si>
    <t>Mašina za sušenje veša, kućna "Gorenje"</t>
  </si>
  <si>
    <t>Mašina za veš "Indesta"</t>
  </si>
  <si>
    <t>Mašina za veš "LG"</t>
  </si>
  <si>
    <t xml:space="preserve">Mašina za veš kućna "Indesit" </t>
  </si>
  <si>
    <t xml:space="preserve">Mašina za veš kućna "Quadro" </t>
  </si>
  <si>
    <t>Mašina za veš sušna kućna "Indesitia"</t>
  </si>
  <si>
    <t xml:space="preserve">Peraće prof. Veš mašine </t>
  </si>
  <si>
    <t xml:space="preserve">Prof. Veš mašina "TIPPO"  </t>
  </si>
  <si>
    <t xml:space="preserve">Prof. Veš mašina"IPSO HF 304"  </t>
  </si>
  <si>
    <t>Prof. veš mašine "Geundwasch"</t>
  </si>
  <si>
    <t>Servisiranje peći na lož ulje, peći na pelete, plinskih bojlera i čišćenje dimljaka</t>
  </si>
  <si>
    <t>Servisiranje plinskih bojlera</t>
  </si>
  <si>
    <t xml:space="preserve">Sušna mašina "TPPT MARIBOR" </t>
  </si>
  <si>
    <t xml:space="preserve">Sušna mašina prof."Kreb Tppo" </t>
  </si>
  <si>
    <t>Valjak profesionalni</t>
  </si>
  <si>
    <t>Valjak za peglanje "Randolinek"</t>
  </si>
  <si>
    <t>Valjak za peglanje prof.</t>
  </si>
  <si>
    <t>Valjak za peglanje prof."Kreb Tippo"</t>
  </si>
  <si>
    <t xml:space="preserve">Veš mašina prof. "MIELE" </t>
  </si>
  <si>
    <t>Veš mašina sušna prof. "TIPPO"</t>
  </si>
  <si>
    <t>UKUPNO U KM:</t>
  </si>
  <si>
    <t>1. Radionica za izradu tapiserije i za tkanje:</t>
  </si>
  <si>
    <t>Vuna i vunica</t>
  </si>
  <si>
    <t xml:space="preserve">Osnove za zasnivanje </t>
  </si>
  <si>
    <t>Krojačke makaze</t>
  </si>
  <si>
    <t>Mašinski konac</t>
  </si>
  <si>
    <t>Igle mašinske 10/ (raz. deb.)</t>
  </si>
  <si>
    <t>Lastika</t>
  </si>
  <si>
    <t>Igle ručne  2/1</t>
  </si>
  <si>
    <t>Stolica roto</t>
  </si>
  <si>
    <t>Ručne igle-set 10/1</t>
  </si>
  <si>
    <t>2. Radionica za keramiku:</t>
  </si>
  <si>
    <t>Rešo</t>
  </si>
  <si>
    <t>Glazura za keramiku 250 ml</t>
  </si>
  <si>
    <t>Lak bezbojni</t>
  </si>
  <si>
    <t>Lak u spreju</t>
  </si>
  <si>
    <t>Marker</t>
  </si>
  <si>
    <t>Boja za keramiku 50ml</t>
  </si>
  <si>
    <t>Kistovi za bojenje</t>
  </si>
  <si>
    <t>3. Likovne aktivnosti i ergoterapija:</t>
  </si>
  <si>
    <t>Baloni</t>
  </si>
  <si>
    <t>Boje u spreju</t>
  </si>
  <si>
    <t>Kasetofon sa CD-om</t>
  </si>
  <si>
    <t>Krep papir</t>
  </si>
  <si>
    <t>rolna</t>
  </si>
  <si>
    <t>Lego kockice - velike</t>
  </si>
  <si>
    <t>Lopte razne</t>
  </si>
  <si>
    <t>Ljepilo selotep, mali</t>
  </si>
  <si>
    <t>Ljepilo sintelan</t>
  </si>
  <si>
    <t>Ljepilo u stiku</t>
  </si>
  <si>
    <t>Materijal za izradu nakita (perle, kopče idt.)- set</t>
  </si>
  <si>
    <t>Papir u boji</t>
  </si>
  <si>
    <t>Samoljepljive tapete</t>
  </si>
  <si>
    <t>Igle za pletenje sa i bez kukica</t>
  </si>
  <si>
    <t>Sprej  flurescentni</t>
  </si>
  <si>
    <t>Sprej sa šljokicama</t>
  </si>
  <si>
    <t>Tempere boje-set</t>
  </si>
  <si>
    <t>Kuhalo za kafu</t>
  </si>
  <si>
    <t>Mini-šporet električni</t>
  </si>
  <si>
    <t>Usisivač</t>
  </si>
  <si>
    <t>4. Sportska terapija</t>
  </si>
  <si>
    <t>Red.br</t>
  </si>
  <si>
    <t>Jed. Mje.</t>
  </si>
  <si>
    <t>Čunjevi sa štapovima</t>
  </si>
  <si>
    <t>pilates lopte</t>
  </si>
  <si>
    <t>Odbojkaška lopta</t>
  </si>
  <si>
    <t>Nogometna lopta</t>
  </si>
  <si>
    <t>Loptice za stolni tenis</t>
  </si>
  <si>
    <t>Strelice za električni pikado sa rezervnim vrhovima</t>
  </si>
  <si>
    <t>Ed-player</t>
  </si>
  <si>
    <t>Bravice za ormar -tip SABIX</t>
  </si>
  <si>
    <t>Cjedilo za limun</t>
  </si>
  <si>
    <t>Kutlača</t>
  </si>
  <si>
    <t>Mebl- štof</t>
  </si>
  <si>
    <t>Eko koža</t>
  </si>
  <si>
    <t>Ormar dvokrilni  dim. 200x80</t>
  </si>
  <si>
    <t>PVC bokali</t>
  </si>
  <si>
    <t>PVC posuda za čaj</t>
  </si>
  <si>
    <t>PVC tacna za hranu</t>
  </si>
  <si>
    <t>Solnica</t>
  </si>
  <si>
    <t>Stalak za sušenje veša</t>
  </si>
  <si>
    <t>Stoljnaci veliki</t>
  </si>
  <si>
    <t>Žabice za zavjese</t>
  </si>
  <si>
    <t>Akrilna boja za podlogu</t>
  </si>
  <si>
    <t xml:space="preserve">Aluminijska folija za izradu slika (bakrena, zlatna i srebrna) </t>
  </si>
  <si>
    <t>Badminton reketi</t>
  </si>
  <si>
    <t>Bojanka</t>
  </si>
  <si>
    <t>Boje za staklo</t>
  </si>
  <si>
    <t>Bojice drvene</t>
  </si>
  <si>
    <t>komp</t>
  </si>
  <si>
    <t>Bojice voštane</t>
  </si>
  <si>
    <t>Bokal</t>
  </si>
  <si>
    <t>Četka pljosnata</t>
  </si>
  <si>
    <t>Četka za kosu</t>
  </si>
  <si>
    <t>Čovjeće ne luti se</t>
  </si>
  <si>
    <t>Domine</t>
  </si>
  <si>
    <t>Drvofix 0,25/1</t>
  </si>
  <si>
    <t>Flomaster</t>
  </si>
  <si>
    <t>Glinamol</t>
  </si>
  <si>
    <t>Gumica</t>
  </si>
  <si>
    <t>Igle za heklanje</t>
  </si>
  <si>
    <t>Igle za pletenje</t>
  </si>
  <si>
    <t>Karte</t>
  </si>
  <si>
    <t>špil</t>
  </si>
  <si>
    <t>Karton</t>
  </si>
  <si>
    <t>Kistovi</t>
  </si>
  <si>
    <t>Kolaž papir</t>
  </si>
  <si>
    <t>Krep-papir</t>
  </si>
  <si>
    <t>Kuhalo</t>
  </si>
  <si>
    <t>Kutija PVC</t>
  </si>
  <si>
    <t>Lego</t>
  </si>
  <si>
    <t>Ljepak za dekubaž</t>
  </si>
  <si>
    <t>Ljepilo tečno</t>
  </si>
  <si>
    <t>Makaze</t>
  </si>
  <si>
    <t>Materijal za rad oslikavanja</t>
  </si>
  <si>
    <t>Olovka hemijska</t>
  </si>
  <si>
    <t>Papir za crtanje</t>
  </si>
  <si>
    <t>Pigment razni</t>
  </si>
  <si>
    <t>Plastelin</t>
  </si>
  <si>
    <t xml:space="preserve">Puzle </t>
  </si>
  <si>
    <t>Ram za slike</t>
  </si>
  <si>
    <t>Salvete</t>
  </si>
  <si>
    <t>Selotejp</t>
  </si>
  <si>
    <t>Sintelan 750 ml</t>
  </si>
  <si>
    <t>Skalpel</t>
  </si>
  <si>
    <t>Sprej lak</t>
  </si>
  <si>
    <t>Stiropor</t>
  </si>
  <si>
    <t>Strunjaće</t>
  </si>
  <si>
    <t>Šah</t>
  </si>
  <si>
    <t>Šolja PVC</t>
  </si>
  <si>
    <t>Šporet električni</t>
  </si>
  <si>
    <t>Table za oslikavanje</t>
  </si>
  <si>
    <t>Tempere</t>
  </si>
  <si>
    <t>Teniski reketi</t>
  </si>
  <si>
    <t>Tuš crni</t>
  </si>
  <si>
    <t>Ubadaljke</t>
  </si>
  <si>
    <t>Umetaljke</t>
  </si>
  <si>
    <t>Vodobrusni papir 30 x 30</t>
  </si>
  <si>
    <t>Vuna</t>
  </si>
  <si>
    <t>Zvučnici za laptop</t>
  </si>
  <si>
    <t>OPREME I DIDAKTIČKOG MATERIJALA ZA CENTAR</t>
  </si>
  <si>
    <t>5.  Nabavka opreme, sredstava i materijala za porodični smještaj</t>
  </si>
  <si>
    <t>6. Nabavka opreme, sredstava i materijala za vaspitački rad</t>
  </si>
  <si>
    <t>VOZNI PARK</t>
  </si>
  <si>
    <t>SERVIS MAŠINA</t>
  </si>
  <si>
    <t>DIDAKTIČKI MATERIJAL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</si>
</sst>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_);_(&quot;$&quot;* \(#,##0.00\);_(&quot;$&quot;* &quot;-&quot;??_);_(@_)"/>
    <numFmt numFmtId="178" formatCode="#,##0.00\ &quot;kn&quot;"/>
    <numFmt numFmtId="179" formatCode="0.000"/>
    <numFmt numFmtId="180" formatCode="0.0000"/>
    <numFmt numFmtId="181" formatCode="[$-41A]d\.\ mmmm\ yyyy"/>
    <numFmt numFmtId="182" formatCode="0.00;[Red]0.00"/>
    <numFmt numFmtId="183" formatCode="#,##0.00;[Red]#,##0.00"/>
    <numFmt numFmtId="184" formatCode="#,##0.00\ &quot;kn&quot;;[Red]#,##0.00\ &quot;kn&quot;"/>
    <numFmt numFmtId="185" formatCode="[$-F400]h:mm:ss\ AM/PM"/>
    <numFmt numFmtId="186" formatCode="#,##0.00\ _k_n;[Red]#,##0.00\ _k_n"/>
    <numFmt numFmtId="187" formatCode="#,##0.00\ [$КМ-201A];[Red]#,##0.00\ [$КМ-201A]"/>
    <numFmt numFmtId="188" formatCode="#,##0.00\ [$KM-141A];[Red]#,##0.00\ [$KM-141A]"/>
    <numFmt numFmtId="189" formatCode="#,##0.00_ ;[Red]\-#,##0.00\ "/>
    <numFmt numFmtId="190" formatCode="#.##0.00\ [$КМ-201A];[Red]#.##0.00\ [$КМ-201A]"/>
    <numFmt numFmtId="191" formatCode="#.##0.00"/>
    <numFmt numFmtId="192" formatCode="#.##0.0"/>
    <numFmt numFmtId="193" formatCode="#.##0."/>
    <numFmt numFmtId="194" formatCode="#.##0"/>
    <numFmt numFmtId="195" formatCode="#.##"/>
    <numFmt numFmtId="196" formatCode="#.#"/>
    <numFmt numFmtId="197" formatCode="0.0"/>
    <numFmt numFmtId="198" formatCode="#.##0.00;[Red]#.##0.00"/>
    <numFmt numFmtId="199" formatCode="#,##0.00\ [$KM-141A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alibri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name val="Arial"/>
      <family val="2"/>
    </font>
    <font>
      <b/>
      <sz val="11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" fontId="11" fillId="34" borderId="10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4" fontId="17" fillId="0" borderId="10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10" xfId="57" applyFont="1" applyFill="1" applyBorder="1" applyAlignment="1">
      <alignment horizontal="center" vertical="center" wrapText="1"/>
      <protection/>
    </xf>
    <xf numFmtId="3" fontId="11" fillId="33" borderId="10" xfId="57" applyNumberFormat="1" applyFont="1" applyFill="1" applyBorder="1" applyAlignment="1">
      <alignment horizontal="center" vertical="center" wrapText="1"/>
      <protection/>
    </xf>
    <xf numFmtId="4" fontId="11" fillId="33" borderId="10" xfId="57" applyNumberFormat="1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3" fontId="10" fillId="0" borderId="10" xfId="57" applyNumberFormat="1" applyFont="1" applyBorder="1" applyAlignment="1">
      <alignment horizontal="right" vertical="center" wrapText="1"/>
      <protection/>
    </xf>
    <xf numFmtId="4" fontId="10" fillId="0" borderId="10" xfId="57" applyNumberFormat="1" applyFont="1" applyBorder="1" applyAlignment="1">
      <alignment horizontal="right" vertical="center" wrapText="1"/>
      <protection/>
    </xf>
    <xf numFmtId="0" fontId="11" fillId="33" borderId="10" xfId="57" applyFont="1" applyFill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7" fillId="34" borderId="11" xfId="57" applyFont="1" applyFill="1" applyBorder="1" applyAlignment="1">
      <alignment horizontal="center" vertical="center"/>
      <protection/>
    </xf>
    <xf numFmtId="0" fontId="5" fillId="0" borderId="12" xfId="57" applyFont="1" applyBorder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4" fontId="20" fillId="33" borderId="16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right" vertical="center"/>
    </xf>
    <xf numFmtId="4" fontId="21" fillId="0" borderId="18" xfId="0" applyNumberFormat="1" applyFont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/>
    </xf>
    <xf numFmtId="4" fontId="23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88" fontId="8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2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 vertical="center" wrapText="1"/>
    </xf>
    <xf numFmtId="2" fontId="24" fillId="0" borderId="21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right" vertical="center" wrapText="1"/>
    </xf>
    <xf numFmtId="2" fontId="23" fillId="33" borderId="10" xfId="0" applyNumberFormat="1" applyFont="1" applyFill="1" applyBorder="1" applyAlignment="1">
      <alignment horizontal="right" vertical="center" wrapText="1"/>
    </xf>
    <xf numFmtId="182" fontId="23" fillId="33" borderId="1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183" fontId="24" fillId="0" borderId="1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183" fontId="23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" fontId="8" fillId="33" borderId="10" xfId="0" applyNumberFormat="1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1" fillId="0" borderId="21" xfId="0" applyFont="1" applyBorder="1" applyAlignment="1">
      <alignment vertical="center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 shrinkToFit="1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/>
    </xf>
    <xf numFmtId="4" fontId="8" fillId="33" borderId="23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vertical="center" shrinkToFit="1"/>
    </xf>
    <xf numFmtId="1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 shrinkToFi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 shrinkToFit="1"/>
    </xf>
    <xf numFmtId="0" fontId="2" fillId="35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4" fontId="8" fillId="0" borderId="21" xfId="0" applyNumberFormat="1" applyFont="1" applyBorder="1" applyAlignment="1">
      <alignment horizontal="center" vertical="top" wrapText="1"/>
    </xf>
    <xf numFmtId="1" fontId="8" fillId="0" borderId="2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4" fontId="2" fillId="34" borderId="24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26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vertical="center" wrapText="1"/>
    </xf>
    <xf numFmtId="0" fontId="2" fillId="35" borderId="29" xfId="0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0" fontId="8" fillId="35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/>
    </xf>
    <xf numFmtId="183" fontId="2" fillId="0" borderId="10" xfId="0" applyNumberFormat="1" applyFont="1" applyFill="1" applyBorder="1" applyAlignment="1">
      <alignment vertical="center"/>
    </xf>
    <xf numFmtId="0" fontId="2" fillId="35" borderId="31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7" fontId="8" fillId="0" borderId="10" xfId="44" applyNumberFormat="1" applyFont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35" borderId="32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left" vertical="center"/>
    </xf>
    <xf numFmtId="3" fontId="11" fillId="34" borderId="34" xfId="0" applyNumberFormat="1" applyFont="1" applyFill="1" applyBorder="1" applyAlignment="1">
      <alignment vertical="center"/>
    </xf>
    <xf numFmtId="4" fontId="11" fillId="34" borderId="34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top"/>
    </xf>
    <xf numFmtId="4" fontId="20" fillId="34" borderId="10" xfId="0" applyNumberFormat="1" applyFont="1" applyFill="1" applyBorder="1" applyAlignment="1">
      <alignment horizontal="right" vertical="top"/>
    </xf>
    <xf numFmtId="0" fontId="20" fillId="34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199" fontId="20" fillId="34" borderId="35" xfId="0" applyNumberFormat="1" applyFont="1" applyFill="1" applyBorder="1" applyAlignment="1">
      <alignment horizontal="right" vertical="center"/>
    </xf>
    <xf numFmtId="0" fontId="20" fillId="34" borderId="22" xfId="0" applyFont="1" applyFill="1" applyBorder="1" applyAlignment="1">
      <alignment horizontal="left" vertical="center" wrapText="1"/>
    </xf>
    <xf numFmtId="199" fontId="20" fillId="34" borderId="24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199" fontId="2" fillId="34" borderId="10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0" xfId="0" applyFont="1" applyFill="1" applyAlignment="1">
      <alignment vertical="center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/>
    </xf>
    <xf numFmtId="197" fontId="23" fillId="34" borderId="10" xfId="0" applyNumberFormat="1" applyFont="1" applyFill="1" applyBorder="1" applyAlignment="1">
      <alignment vertical="center"/>
    </xf>
    <xf numFmtId="0" fontId="8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4" fontId="8" fillId="34" borderId="23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right" vertical="center"/>
    </xf>
    <xf numFmtId="4" fontId="11" fillId="34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3" fillId="34" borderId="10" xfId="59" applyFont="1" applyFill="1" applyBorder="1" applyAlignment="1">
      <alignment horizontal="center" vertical="center"/>
      <protection/>
    </xf>
    <xf numFmtId="0" fontId="13" fillId="34" borderId="10" xfId="59" applyFont="1" applyFill="1" applyBorder="1" applyAlignment="1">
      <alignment horizontal="left" vertical="center"/>
      <protection/>
    </xf>
    <xf numFmtId="0" fontId="11" fillId="34" borderId="10" xfId="57" applyFont="1" applyFill="1" applyBorder="1" applyAlignment="1">
      <alignment horizontal="left" vertical="center" wrapText="1"/>
      <protection/>
    </xf>
    <xf numFmtId="3" fontId="11" fillId="34" borderId="10" xfId="57" applyNumberFormat="1" applyFont="1" applyFill="1" applyBorder="1" applyAlignment="1">
      <alignment horizontal="left" vertical="center" wrapText="1"/>
      <protection/>
    </xf>
    <xf numFmtId="4" fontId="14" fillId="34" borderId="10" xfId="57" applyNumberFormat="1" applyFont="1" applyFill="1" applyBorder="1" applyAlignment="1">
      <alignment horizontal="right" vertical="center" wrapText="1"/>
      <protection/>
    </xf>
    <xf numFmtId="4" fontId="11" fillId="34" borderId="10" xfId="57" applyNumberFormat="1" applyFont="1" applyFill="1" applyBorder="1" applyAlignment="1">
      <alignment horizontal="right" vertical="center" wrapText="1"/>
      <protection/>
    </xf>
    <xf numFmtId="0" fontId="28" fillId="0" borderId="0" xfId="0" applyFont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2" xfId="57" applyFont="1" applyFill="1" applyBorder="1" applyAlignment="1">
      <alignment horizontal="center" vertical="center"/>
      <protection/>
    </xf>
    <xf numFmtId="0" fontId="7" fillId="34" borderId="23" xfId="57" applyFont="1" applyFill="1" applyBorder="1" applyAlignment="1">
      <alignment horizontal="center" vertical="center"/>
      <protection/>
    </xf>
    <xf numFmtId="0" fontId="7" fillId="34" borderId="24" xfId="57" applyFont="1" applyFill="1" applyBorder="1" applyAlignment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vertical="top"/>
    </xf>
    <xf numFmtId="0" fontId="22" fillId="34" borderId="36" xfId="0" applyFont="1" applyFill="1" applyBorder="1" applyAlignment="1">
      <alignment vertical="top"/>
    </xf>
    <xf numFmtId="0" fontId="22" fillId="34" borderId="30" xfId="0" applyFont="1" applyFill="1" applyBorder="1" applyAlignment="1">
      <alignment vertical="top"/>
    </xf>
    <xf numFmtId="0" fontId="20" fillId="34" borderId="19" xfId="0" applyFont="1" applyFill="1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4" borderId="37" xfId="0" applyFont="1" applyFill="1" applyBorder="1" applyAlignment="1">
      <alignment vertical="center" wrapText="1"/>
    </xf>
    <xf numFmtId="0" fontId="20" fillId="34" borderId="38" xfId="0" applyFont="1" applyFill="1" applyBorder="1" applyAlignment="1">
      <alignment vertical="center" wrapText="1"/>
    </xf>
    <xf numFmtId="0" fontId="20" fillId="34" borderId="39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/>
    </xf>
    <xf numFmtId="0" fontId="8" fillId="35" borderId="24" xfId="0" applyFont="1" applyFill="1" applyBorder="1" applyAlignment="1">
      <alignment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wrapText="1"/>
    </xf>
    <xf numFmtId="0" fontId="8" fillId="34" borderId="22" xfId="0" applyFont="1" applyFill="1" applyBorder="1" applyAlignment="1">
      <alignment horizontal="left" vertical="top" wrapText="1"/>
    </xf>
    <xf numFmtId="0" fontId="8" fillId="34" borderId="23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2" fillId="34" borderId="33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8" sqref="B8"/>
    </sheetView>
  </sheetViews>
  <sheetFormatPr defaultColWidth="9.140625" defaultRowHeight="26.25" customHeight="1"/>
  <cols>
    <col min="1" max="1" width="4.7109375" style="294" customWidth="1"/>
    <col min="2" max="2" width="60.140625" style="298" customWidth="1"/>
    <col min="3" max="3" width="32.28125" style="299" customWidth="1"/>
    <col min="4" max="16384" width="9.140625" style="294" customWidth="1"/>
  </cols>
  <sheetData>
    <row r="1" spans="1:3" ht="26.25" customHeight="1">
      <c r="A1" s="293"/>
      <c r="B1" s="378" t="s">
        <v>249</v>
      </c>
      <c r="C1" s="378"/>
    </row>
    <row r="2" spans="1:3" s="295" customFormat="1" ht="26.25" customHeight="1">
      <c r="A2" s="3">
        <v>1</v>
      </c>
      <c r="B2" s="288" t="s">
        <v>248</v>
      </c>
      <c r="C2" s="2">
        <f>HLJEB!F9</f>
        <v>57933.15</v>
      </c>
    </row>
    <row r="3" spans="1:3" s="295" customFormat="1" ht="26.25" customHeight="1">
      <c r="A3" s="3">
        <v>2</v>
      </c>
      <c r="B3" s="288" t="s">
        <v>15</v>
      </c>
      <c r="C3" s="2">
        <f>'VOĆE I POVRĆE'!F21</f>
        <v>31290.16</v>
      </c>
    </row>
    <row r="4" spans="1:3" s="295" customFormat="1" ht="26.25" customHeight="1">
      <c r="A4" s="3">
        <v>3</v>
      </c>
      <c r="B4" s="288" t="s">
        <v>12</v>
      </c>
      <c r="C4" s="2">
        <f>HRANA!F74</f>
        <v>242439.878</v>
      </c>
    </row>
    <row r="5" spans="1:3" s="295" customFormat="1" ht="26.25" customHeight="1">
      <c r="A5" s="3">
        <v>4</v>
      </c>
      <c r="B5" s="288" t="s">
        <v>247</v>
      </c>
      <c r="C5" s="2">
        <f>SANITARIJE!F54</f>
        <v>35182</v>
      </c>
    </row>
    <row r="6" spans="1:3" s="295" customFormat="1" ht="26.25" customHeight="1">
      <c r="A6" s="3">
        <v>5</v>
      </c>
      <c r="B6" s="288" t="s">
        <v>16</v>
      </c>
      <c r="C6" s="2">
        <f>KANCELARIJSKI!F87</f>
        <v>20674.760000000006</v>
      </c>
    </row>
    <row r="7" spans="1:3" s="295" customFormat="1" ht="26.25" customHeight="1">
      <c r="A7" s="3">
        <v>6</v>
      </c>
      <c r="B7" s="287" t="s">
        <v>266</v>
      </c>
      <c r="C7" s="290">
        <f>ENERGENTI!G9</f>
        <v>150986.02499999997</v>
      </c>
    </row>
    <row r="8" spans="1:3" ht="26.25" customHeight="1">
      <c r="A8" s="293">
        <v>7</v>
      </c>
      <c r="B8" s="288" t="s">
        <v>700</v>
      </c>
      <c r="C8" s="291">
        <f>'GRAĐEVINSKI MAT.'!G64</f>
        <v>18704.555999999997</v>
      </c>
    </row>
    <row r="9" spans="1:3" ht="26.25" customHeight="1">
      <c r="A9" s="293">
        <v>8</v>
      </c>
      <c r="B9" s="288" t="s">
        <v>701</v>
      </c>
      <c r="C9" s="292">
        <f>VODOMATERIJAL!F36</f>
        <v>5320</v>
      </c>
    </row>
    <row r="10" spans="1:3" ht="26.25" customHeight="1">
      <c r="A10" s="293">
        <v>9</v>
      </c>
      <c r="B10" s="288" t="s">
        <v>702</v>
      </c>
      <c r="C10" s="291">
        <f>ELEKTROMATERIJAL!F64</f>
        <v>15907.599999999999</v>
      </c>
    </row>
    <row r="11" spans="1:3" ht="26.25" customHeight="1">
      <c r="A11" s="293">
        <v>10</v>
      </c>
      <c r="B11" s="288" t="s">
        <v>444</v>
      </c>
      <c r="C11" s="291">
        <f>'STOLARSKI MAT.'!G73</f>
        <v>25791.374</v>
      </c>
    </row>
    <row r="12" spans="1:3" ht="26.25" customHeight="1">
      <c r="A12" s="293">
        <v>11</v>
      </c>
      <c r="B12" s="288" t="s">
        <v>518</v>
      </c>
      <c r="C12" s="291">
        <f>'BRAVA. INSTALA. MAT.'!G79</f>
        <v>21876.659999999993</v>
      </c>
    </row>
    <row r="13" spans="1:3" ht="26.25" customHeight="1">
      <c r="A13" s="293">
        <v>12</v>
      </c>
      <c r="B13" s="288" t="s">
        <v>703</v>
      </c>
      <c r="C13" s="292">
        <f>ALATI!F49</f>
        <v>5959.610000000001</v>
      </c>
    </row>
    <row r="14" spans="1:3" ht="26.25" customHeight="1">
      <c r="A14" s="293">
        <v>13</v>
      </c>
      <c r="B14" s="288" t="s">
        <v>642</v>
      </c>
      <c r="C14" s="292">
        <f>'POLJO. MAT'!G62</f>
        <v>48307.50999999999</v>
      </c>
    </row>
    <row r="15" spans="1:3" ht="26.25" customHeight="1">
      <c r="A15" s="293">
        <v>14</v>
      </c>
      <c r="B15" s="289" t="s">
        <v>921</v>
      </c>
      <c r="C15" s="338">
        <v>20000</v>
      </c>
    </row>
    <row r="16" spans="1:3" ht="26.25" customHeight="1">
      <c r="A16" s="293">
        <v>15</v>
      </c>
      <c r="B16" s="286" t="s">
        <v>922</v>
      </c>
      <c r="C16" s="339">
        <v>20000</v>
      </c>
    </row>
    <row r="17" spans="1:3" ht="26.25" customHeight="1">
      <c r="A17" s="293">
        <v>16</v>
      </c>
      <c r="B17" s="286" t="s">
        <v>923</v>
      </c>
      <c r="C17" s="339">
        <v>22582</v>
      </c>
    </row>
    <row r="18" spans="1:3" ht="26.25" customHeight="1">
      <c r="A18" s="293"/>
      <c r="B18" s="296" t="s">
        <v>5</v>
      </c>
      <c r="C18" s="297">
        <f>SUM(C2:C17)</f>
        <v>742955.2829999999</v>
      </c>
    </row>
  </sheetData>
  <sheetProtection/>
  <mergeCells count="1">
    <mergeCell ref="B1:C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64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3.7109375" style="142" bestFit="1" customWidth="1"/>
    <col min="2" max="2" width="36.28125" style="142" customWidth="1"/>
    <col min="3" max="6" width="14.7109375" style="142" customWidth="1"/>
    <col min="7" max="16384" width="9.140625" style="142" customWidth="1"/>
  </cols>
  <sheetData>
    <row r="4" spans="1:6" ht="28.5" customHeight="1">
      <c r="A4" s="315">
        <v>9</v>
      </c>
      <c r="B4" s="390" t="s">
        <v>349</v>
      </c>
      <c r="C4" s="390"/>
      <c r="D4" s="390"/>
      <c r="E4" s="390"/>
      <c r="F4" s="390"/>
    </row>
    <row r="5" spans="1:6" ht="24">
      <c r="A5" s="77" t="s">
        <v>7</v>
      </c>
      <c r="B5" s="78" t="s">
        <v>282</v>
      </c>
      <c r="C5" s="78" t="s">
        <v>283</v>
      </c>
      <c r="D5" s="79" t="s">
        <v>0</v>
      </c>
      <c r="E5" s="79" t="s">
        <v>268</v>
      </c>
      <c r="F5" s="79" t="s">
        <v>350</v>
      </c>
    </row>
    <row r="6" spans="1:6" ht="15">
      <c r="A6" s="144">
        <v>1</v>
      </c>
      <c r="B6" s="73" t="s">
        <v>351</v>
      </c>
      <c r="C6" s="74" t="s">
        <v>3</v>
      </c>
      <c r="D6" s="75">
        <v>10</v>
      </c>
      <c r="E6" s="75">
        <v>8</v>
      </c>
      <c r="F6" s="76">
        <f>SUM(D6*E6)</f>
        <v>80</v>
      </c>
    </row>
    <row r="7" spans="1:6" ht="15">
      <c r="A7" s="145">
        <v>2</v>
      </c>
      <c r="B7" s="73" t="s">
        <v>352</v>
      </c>
      <c r="C7" s="74" t="s">
        <v>353</v>
      </c>
      <c r="D7" s="75">
        <v>75</v>
      </c>
      <c r="E7" s="75">
        <v>1.5</v>
      </c>
      <c r="F7" s="76">
        <v>300</v>
      </c>
    </row>
    <row r="8" spans="1:6" ht="15">
      <c r="A8" s="144">
        <v>3</v>
      </c>
      <c r="B8" s="73" t="s">
        <v>354</v>
      </c>
      <c r="C8" s="74" t="s">
        <v>353</v>
      </c>
      <c r="D8" s="75">
        <v>75</v>
      </c>
      <c r="E8" s="75">
        <v>1.5</v>
      </c>
      <c r="F8" s="76">
        <f>SUM(D8*E8)</f>
        <v>112.5</v>
      </c>
    </row>
    <row r="9" spans="1:6" ht="15">
      <c r="A9" s="145">
        <v>4</v>
      </c>
      <c r="B9" s="73" t="s">
        <v>355</v>
      </c>
      <c r="C9" s="74" t="s">
        <v>3</v>
      </c>
      <c r="D9" s="75">
        <v>20</v>
      </c>
      <c r="E9" s="76">
        <v>30</v>
      </c>
      <c r="F9" s="76">
        <f>SUM(D9*E9)</f>
        <v>600</v>
      </c>
    </row>
    <row r="10" spans="1:6" ht="15">
      <c r="A10" s="144">
        <v>5</v>
      </c>
      <c r="B10" s="73" t="s">
        <v>356</v>
      </c>
      <c r="C10" s="74" t="s">
        <v>3</v>
      </c>
      <c r="D10" s="75">
        <v>10</v>
      </c>
      <c r="E10" s="76">
        <v>35</v>
      </c>
      <c r="F10" s="76">
        <f>SUM(D10*E10)</f>
        <v>350</v>
      </c>
    </row>
    <row r="11" spans="1:6" ht="15">
      <c r="A11" s="145">
        <v>6</v>
      </c>
      <c r="B11" s="73" t="s">
        <v>357</v>
      </c>
      <c r="C11" s="74" t="s">
        <v>4</v>
      </c>
      <c r="D11" s="75">
        <v>2</v>
      </c>
      <c r="E11" s="76">
        <v>25</v>
      </c>
      <c r="F11" s="76">
        <f>SUM(D11*E11)</f>
        <v>50</v>
      </c>
    </row>
    <row r="12" spans="1:6" ht="15">
      <c r="A12" s="144">
        <v>7</v>
      </c>
      <c r="B12" s="73" t="s">
        <v>358</v>
      </c>
      <c r="C12" s="74" t="s">
        <v>3</v>
      </c>
      <c r="D12" s="75">
        <v>35</v>
      </c>
      <c r="E12" s="75">
        <v>1</v>
      </c>
      <c r="F12" s="76">
        <v>50</v>
      </c>
    </row>
    <row r="13" spans="1:6" ht="15">
      <c r="A13" s="145">
        <v>8</v>
      </c>
      <c r="B13" s="73" t="s">
        <v>359</v>
      </c>
      <c r="C13" s="74" t="s">
        <v>353</v>
      </c>
      <c r="D13" s="75">
        <v>200</v>
      </c>
      <c r="E13" s="75">
        <v>2</v>
      </c>
      <c r="F13" s="76">
        <f>SUM(D13*E13)</f>
        <v>400</v>
      </c>
    </row>
    <row r="14" spans="1:6" ht="15">
      <c r="A14" s="144">
        <v>9</v>
      </c>
      <c r="B14" s="73" t="s">
        <v>360</v>
      </c>
      <c r="C14" s="74" t="s">
        <v>353</v>
      </c>
      <c r="D14" s="75">
        <v>100</v>
      </c>
      <c r="E14" s="75">
        <v>1.5</v>
      </c>
      <c r="F14" s="76">
        <v>150</v>
      </c>
    </row>
    <row r="15" spans="1:6" ht="15">
      <c r="A15" s="145">
        <v>10</v>
      </c>
      <c r="B15" s="73" t="s">
        <v>361</v>
      </c>
      <c r="C15" s="74" t="s">
        <v>353</v>
      </c>
      <c r="D15" s="75">
        <v>100</v>
      </c>
      <c r="E15" s="75">
        <v>2</v>
      </c>
      <c r="F15" s="76">
        <f aca="true" t="shared" si="0" ref="F15:F38">SUM(D15*E15)</f>
        <v>200</v>
      </c>
    </row>
    <row r="16" spans="1:6" ht="15">
      <c r="A16" s="144">
        <v>11</v>
      </c>
      <c r="B16" s="73" t="s">
        <v>362</v>
      </c>
      <c r="C16" s="74" t="s">
        <v>353</v>
      </c>
      <c r="D16" s="75">
        <v>140</v>
      </c>
      <c r="E16" s="75">
        <v>1</v>
      </c>
      <c r="F16" s="76">
        <f t="shared" si="0"/>
        <v>140</v>
      </c>
    </row>
    <row r="17" spans="1:6" ht="15">
      <c r="A17" s="145">
        <v>12</v>
      </c>
      <c r="B17" s="73" t="s">
        <v>363</v>
      </c>
      <c r="C17" s="74" t="s">
        <v>353</v>
      </c>
      <c r="D17" s="75">
        <v>10</v>
      </c>
      <c r="E17" s="75">
        <v>12</v>
      </c>
      <c r="F17" s="76">
        <f t="shared" si="0"/>
        <v>120</v>
      </c>
    </row>
    <row r="18" spans="1:6" ht="15">
      <c r="A18" s="144">
        <v>13</v>
      </c>
      <c r="B18" s="73" t="s">
        <v>364</v>
      </c>
      <c r="C18" s="74" t="s">
        <v>3</v>
      </c>
      <c r="D18" s="75">
        <v>2</v>
      </c>
      <c r="E18" s="75">
        <v>50</v>
      </c>
      <c r="F18" s="76">
        <f t="shared" si="0"/>
        <v>100</v>
      </c>
    </row>
    <row r="19" spans="1:6" ht="15">
      <c r="A19" s="145">
        <v>14</v>
      </c>
      <c r="B19" s="73" t="s">
        <v>365</v>
      </c>
      <c r="C19" s="74" t="s">
        <v>3</v>
      </c>
      <c r="D19" s="75">
        <v>10</v>
      </c>
      <c r="E19" s="75">
        <v>8</v>
      </c>
      <c r="F19" s="76">
        <f t="shared" si="0"/>
        <v>80</v>
      </c>
    </row>
    <row r="20" spans="1:6" ht="15">
      <c r="A20" s="144">
        <v>15</v>
      </c>
      <c r="B20" s="73" t="s">
        <v>366</v>
      </c>
      <c r="C20" s="74" t="s">
        <v>353</v>
      </c>
      <c r="D20" s="75">
        <v>10</v>
      </c>
      <c r="E20" s="75">
        <v>7</v>
      </c>
      <c r="F20" s="76">
        <f t="shared" si="0"/>
        <v>70</v>
      </c>
    </row>
    <row r="21" spans="1:6" ht="15">
      <c r="A21" s="145">
        <v>16</v>
      </c>
      <c r="B21" s="73" t="s">
        <v>367</v>
      </c>
      <c r="C21" s="74" t="s">
        <v>3</v>
      </c>
      <c r="D21" s="75">
        <v>250</v>
      </c>
      <c r="E21" s="75">
        <v>0.1</v>
      </c>
      <c r="F21" s="76">
        <f t="shared" si="0"/>
        <v>25</v>
      </c>
    </row>
    <row r="22" spans="1:6" ht="15">
      <c r="A22" s="144">
        <v>17</v>
      </c>
      <c r="B22" s="73" t="s">
        <v>368</v>
      </c>
      <c r="C22" s="74" t="s">
        <v>353</v>
      </c>
      <c r="D22" s="75">
        <v>200</v>
      </c>
      <c r="E22" s="76">
        <v>1.5</v>
      </c>
      <c r="F22" s="76">
        <f t="shared" si="0"/>
        <v>300</v>
      </c>
    </row>
    <row r="23" spans="1:6" ht="15">
      <c r="A23" s="145">
        <v>18</v>
      </c>
      <c r="B23" s="73" t="s">
        <v>369</v>
      </c>
      <c r="C23" s="74" t="s">
        <v>3</v>
      </c>
      <c r="D23" s="75">
        <v>5</v>
      </c>
      <c r="E23" s="75">
        <v>10</v>
      </c>
      <c r="F23" s="76">
        <f t="shared" si="0"/>
        <v>50</v>
      </c>
    </row>
    <row r="24" spans="1:6" ht="15">
      <c r="A24" s="144">
        <v>19</v>
      </c>
      <c r="B24" s="73" t="s">
        <v>370</v>
      </c>
      <c r="C24" s="74" t="s">
        <v>3</v>
      </c>
      <c r="D24" s="75">
        <v>21</v>
      </c>
      <c r="E24" s="75">
        <v>0.3</v>
      </c>
      <c r="F24" s="76">
        <f t="shared" si="0"/>
        <v>6.3</v>
      </c>
    </row>
    <row r="25" spans="1:6" ht="15">
      <c r="A25" s="145">
        <v>20</v>
      </c>
      <c r="B25" s="73" t="s">
        <v>371</v>
      </c>
      <c r="C25" s="74" t="s">
        <v>3</v>
      </c>
      <c r="D25" s="76">
        <v>300</v>
      </c>
      <c r="E25" s="76">
        <v>0.5</v>
      </c>
      <c r="F25" s="76">
        <f t="shared" si="0"/>
        <v>150</v>
      </c>
    </row>
    <row r="26" spans="1:6" ht="15">
      <c r="A26" s="144">
        <v>21</v>
      </c>
      <c r="B26" s="73" t="s">
        <v>372</v>
      </c>
      <c r="C26" s="74" t="s">
        <v>3</v>
      </c>
      <c r="D26" s="75">
        <v>5</v>
      </c>
      <c r="E26" s="75">
        <v>10</v>
      </c>
      <c r="F26" s="76">
        <f t="shared" si="0"/>
        <v>50</v>
      </c>
    </row>
    <row r="27" spans="1:6" ht="15">
      <c r="A27" s="145">
        <v>22</v>
      </c>
      <c r="B27" s="73" t="s">
        <v>373</v>
      </c>
      <c r="C27" s="74" t="s">
        <v>3</v>
      </c>
      <c r="D27" s="75">
        <v>1</v>
      </c>
      <c r="E27" s="75">
        <v>120</v>
      </c>
      <c r="F27" s="76">
        <f t="shared" si="0"/>
        <v>120</v>
      </c>
    </row>
    <row r="28" spans="1:6" ht="15">
      <c r="A28" s="144">
        <v>23</v>
      </c>
      <c r="B28" s="143" t="s">
        <v>374</v>
      </c>
      <c r="C28" s="74" t="s">
        <v>3</v>
      </c>
      <c r="D28" s="75">
        <v>20</v>
      </c>
      <c r="E28" s="75">
        <v>12</v>
      </c>
      <c r="F28" s="76">
        <f>SUM(D28*E28)</f>
        <v>240</v>
      </c>
    </row>
    <row r="29" spans="1:6" ht="15">
      <c r="A29" s="145">
        <v>24</v>
      </c>
      <c r="B29" s="143" t="s">
        <v>375</v>
      </c>
      <c r="C29" s="74" t="s">
        <v>3</v>
      </c>
      <c r="D29" s="75">
        <v>20</v>
      </c>
      <c r="E29" s="75">
        <v>12</v>
      </c>
      <c r="F29" s="76">
        <f t="shared" si="0"/>
        <v>240</v>
      </c>
    </row>
    <row r="30" spans="1:6" ht="15">
      <c r="A30" s="144">
        <v>25</v>
      </c>
      <c r="B30" s="143" t="s">
        <v>376</v>
      </c>
      <c r="C30" s="74" t="s">
        <v>4</v>
      </c>
      <c r="D30" s="75">
        <v>5</v>
      </c>
      <c r="E30" s="75">
        <v>30</v>
      </c>
      <c r="F30" s="76">
        <f t="shared" si="0"/>
        <v>150</v>
      </c>
    </row>
    <row r="31" spans="1:6" ht="15">
      <c r="A31" s="145">
        <v>26</v>
      </c>
      <c r="B31" s="143" t="s">
        <v>377</v>
      </c>
      <c r="C31" s="74" t="s">
        <v>4</v>
      </c>
      <c r="D31" s="75">
        <v>10</v>
      </c>
      <c r="E31" s="75">
        <v>100</v>
      </c>
      <c r="F31" s="76">
        <f t="shared" si="0"/>
        <v>1000</v>
      </c>
    </row>
    <row r="32" spans="1:6" ht="15">
      <c r="A32" s="144">
        <v>27</v>
      </c>
      <c r="B32" s="73" t="s">
        <v>378</v>
      </c>
      <c r="C32" s="74" t="s">
        <v>3</v>
      </c>
      <c r="D32" s="75">
        <v>21</v>
      </c>
      <c r="E32" s="75">
        <v>6</v>
      </c>
      <c r="F32" s="76">
        <f t="shared" si="0"/>
        <v>126</v>
      </c>
    </row>
    <row r="33" spans="1:6" ht="15">
      <c r="A33" s="145">
        <v>28</v>
      </c>
      <c r="B33" s="73" t="s">
        <v>379</v>
      </c>
      <c r="C33" s="74" t="s">
        <v>3</v>
      </c>
      <c r="D33" s="75">
        <v>40</v>
      </c>
      <c r="E33" s="75">
        <v>1</v>
      </c>
      <c r="F33" s="76">
        <f t="shared" si="0"/>
        <v>40</v>
      </c>
    </row>
    <row r="34" spans="1:6" ht="15">
      <c r="A34" s="144">
        <v>29</v>
      </c>
      <c r="B34" s="73" t="s">
        <v>380</v>
      </c>
      <c r="C34" s="74" t="s">
        <v>3</v>
      </c>
      <c r="D34" s="75">
        <v>46</v>
      </c>
      <c r="E34" s="75">
        <v>6</v>
      </c>
      <c r="F34" s="76">
        <f t="shared" si="0"/>
        <v>276</v>
      </c>
    </row>
    <row r="35" spans="1:6" ht="15">
      <c r="A35" s="145">
        <v>30</v>
      </c>
      <c r="B35" s="73" t="s">
        <v>381</v>
      </c>
      <c r="C35" s="74" t="s">
        <v>3</v>
      </c>
      <c r="D35" s="75">
        <v>30</v>
      </c>
      <c r="E35" s="75">
        <v>6</v>
      </c>
      <c r="F35" s="76">
        <f t="shared" si="0"/>
        <v>180</v>
      </c>
    </row>
    <row r="36" spans="1:6" ht="15">
      <c r="A36" s="144">
        <v>31</v>
      </c>
      <c r="B36" s="73" t="s">
        <v>382</v>
      </c>
      <c r="C36" s="74" t="s">
        <v>3</v>
      </c>
      <c r="D36" s="75">
        <v>30</v>
      </c>
      <c r="E36" s="75">
        <v>4</v>
      </c>
      <c r="F36" s="76">
        <f t="shared" si="0"/>
        <v>120</v>
      </c>
    </row>
    <row r="37" spans="1:6" ht="15">
      <c r="A37" s="145">
        <v>32</v>
      </c>
      <c r="B37" s="73" t="s">
        <v>383</v>
      </c>
      <c r="C37" s="74" t="s">
        <v>3</v>
      </c>
      <c r="D37" s="75">
        <v>40</v>
      </c>
      <c r="E37" s="75">
        <v>5</v>
      </c>
      <c r="F37" s="76">
        <f t="shared" si="0"/>
        <v>200</v>
      </c>
    </row>
    <row r="38" spans="1:6" ht="15">
      <c r="A38" s="144">
        <v>33</v>
      </c>
      <c r="B38" s="73" t="s">
        <v>384</v>
      </c>
      <c r="C38" s="74" t="s">
        <v>3</v>
      </c>
      <c r="D38" s="75">
        <v>50</v>
      </c>
      <c r="E38" s="146">
        <v>6</v>
      </c>
      <c r="F38" s="76">
        <f t="shared" si="0"/>
        <v>300</v>
      </c>
    </row>
    <row r="39" spans="1:6" ht="15">
      <c r="A39" s="145">
        <v>34</v>
      </c>
      <c r="B39" s="73" t="s">
        <v>385</v>
      </c>
      <c r="C39" s="74" t="s">
        <v>3</v>
      </c>
      <c r="D39" s="75">
        <v>70</v>
      </c>
      <c r="E39" s="147">
        <v>5</v>
      </c>
      <c r="F39" s="75">
        <v>350</v>
      </c>
    </row>
    <row r="40" spans="1:6" ht="15">
      <c r="A40" s="144">
        <v>35</v>
      </c>
      <c r="B40" s="73" t="s">
        <v>386</v>
      </c>
      <c r="C40" s="74" t="s">
        <v>3</v>
      </c>
      <c r="D40" s="76">
        <v>10</v>
      </c>
      <c r="E40" s="76">
        <v>50</v>
      </c>
      <c r="F40" s="76">
        <f aca="true" t="shared" si="1" ref="F40:F54">SUM(D40*E40)</f>
        <v>500</v>
      </c>
    </row>
    <row r="41" spans="1:6" ht="15">
      <c r="A41" s="145">
        <v>36</v>
      </c>
      <c r="B41" s="73" t="s">
        <v>387</v>
      </c>
      <c r="C41" s="74" t="s">
        <v>3</v>
      </c>
      <c r="D41" s="75">
        <v>50</v>
      </c>
      <c r="E41" s="75">
        <v>1</v>
      </c>
      <c r="F41" s="76">
        <f t="shared" si="1"/>
        <v>50</v>
      </c>
    </row>
    <row r="42" spans="1:6" ht="15">
      <c r="A42" s="144">
        <v>37</v>
      </c>
      <c r="B42" s="73" t="s">
        <v>388</v>
      </c>
      <c r="C42" s="74" t="s">
        <v>3</v>
      </c>
      <c r="D42" s="75">
        <v>50</v>
      </c>
      <c r="E42" s="75">
        <v>1</v>
      </c>
      <c r="F42" s="76">
        <f t="shared" si="1"/>
        <v>50</v>
      </c>
    </row>
    <row r="43" spans="1:6" ht="15">
      <c r="A43" s="145">
        <v>38</v>
      </c>
      <c r="B43" s="73" t="s">
        <v>389</v>
      </c>
      <c r="C43" s="74" t="s">
        <v>3</v>
      </c>
      <c r="D43" s="75">
        <v>80</v>
      </c>
      <c r="E43" s="75">
        <v>1</v>
      </c>
      <c r="F43" s="76">
        <f t="shared" si="1"/>
        <v>80</v>
      </c>
    </row>
    <row r="44" spans="1:6" ht="15">
      <c r="A44" s="144">
        <v>39</v>
      </c>
      <c r="B44" s="73" t="s">
        <v>390</v>
      </c>
      <c r="C44" s="74" t="s">
        <v>3</v>
      </c>
      <c r="D44" s="75">
        <v>1</v>
      </c>
      <c r="E44" s="75">
        <v>40</v>
      </c>
      <c r="F44" s="76">
        <f t="shared" si="1"/>
        <v>40</v>
      </c>
    </row>
    <row r="45" spans="1:6" ht="15">
      <c r="A45" s="145">
        <v>40</v>
      </c>
      <c r="B45" s="73" t="s">
        <v>391</v>
      </c>
      <c r="C45" s="74" t="s">
        <v>3</v>
      </c>
      <c r="D45" s="75">
        <v>10</v>
      </c>
      <c r="E45" s="76">
        <v>20</v>
      </c>
      <c r="F45" s="76">
        <f t="shared" si="1"/>
        <v>200</v>
      </c>
    </row>
    <row r="46" spans="1:6" ht="15">
      <c r="A46" s="144">
        <v>41</v>
      </c>
      <c r="B46" s="73" t="s">
        <v>392</v>
      </c>
      <c r="C46" s="74" t="s">
        <v>3</v>
      </c>
      <c r="D46" s="75">
        <v>400</v>
      </c>
      <c r="E46" s="75">
        <v>12</v>
      </c>
      <c r="F46" s="76">
        <f t="shared" si="1"/>
        <v>4800</v>
      </c>
    </row>
    <row r="47" spans="1:6" ht="15">
      <c r="A47" s="145">
        <v>42</v>
      </c>
      <c r="B47" s="73" t="s">
        <v>408</v>
      </c>
      <c r="C47" s="74" t="s">
        <v>3</v>
      </c>
      <c r="D47" s="75">
        <v>50</v>
      </c>
      <c r="E47" s="75">
        <v>0.8</v>
      </c>
      <c r="F47" s="76">
        <f t="shared" si="1"/>
        <v>40</v>
      </c>
    </row>
    <row r="48" spans="1:6" ht="15">
      <c r="A48" s="144">
        <v>43</v>
      </c>
      <c r="B48" s="73" t="s">
        <v>393</v>
      </c>
      <c r="C48" s="74" t="s">
        <v>3</v>
      </c>
      <c r="D48" s="75">
        <v>200</v>
      </c>
      <c r="E48" s="76">
        <v>3</v>
      </c>
      <c r="F48" s="76">
        <f t="shared" si="1"/>
        <v>600</v>
      </c>
    </row>
    <row r="49" spans="1:6" ht="24">
      <c r="A49" s="145">
        <v>44</v>
      </c>
      <c r="B49" s="73" t="s">
        <v>394</v>
      </c>
      <c r="C49" s="74" t="s">
        <v>3</v>
      </c>
      <c r="D49" s="76">
        <v>50</v>
      </c>
      <c r="E49" s="76">
        <v>20</v>
      </c>
      <c r="F49" s="76">
        <f t="shared" si="1"/>
        <v>1000</v>
      </c>
    </row>
    <row r="50" spans="1:6" ht="15">
      <c r="A50" s="144">
        <v>45</v>
      </c>
      <c r="B50" s="73" t="s">
        <v>395</v>
      </c>
      <c r="C50" s="74" t="s">
        <v>3</v>
      </c>
      <c r="D50" s="75">
        <v>10</v>
      </c>
      <c r="E50" s="76">
        <v>6</v>
      </c>
      <c r="F50" s="76">
        <f t="shared" si="1"/>
        <v>60</v>
      </c>
    </row>
    <row r="51" spans="1:6" ht="15">
      <c r="A51" s="145">
        <v>46</v>
      </c>
      <c r="B51" s="73" t="s">
        <v>396</v>
      </c>
      <c r="C51" s="74" t="s">
        <v>3</v>
      </c>
      <c r="D51" s="75">
        <v>250</v>
      </c>
      <c r="E51" s="75">
        <v>0.5</v>
      </c>
      <c r="F51" s="76">
        <f t="shared" si="1"/>
        <v>125</v>
      </c>
    </row>
    <row r="52" spans="1:6" ht="15">
      <c r="A52" s="144">
        <v>47</v>
      </c>
      <c r="B52" s="73" t="s">
        <v>397</v>
      </c>
      <c r="C52" s="74" t="s">
        <v>3</v>
      </c>
      <c r="D52" s="75">
        <v>250</v>
      </c>
      <c r="E52" s="76">
        <v>0.5</v>
      </c>
      <c r="F52" s="76">
        <f t="shared" si="1"/>
        <v>125</v>
      </c>
    </row>
    <row r="53" spans="1:6" ht="15">
      <c r="A53" s="145">
        <v>48</v>
      </c>
      <c r="B53" s="73" t="s">
        <v>398</v>
      </c>
      <c r="C53" s="74" t="s">
        <v>3</v>
      </c>
      <c r="D53" s="75">
        <v>139</v>
      </c>
      <c r="E53" s="76">
        <v>0.2</v>
      </c>
      <c r="F53" s="76">
        <f t="shared" si="1"/>
        <v>27.8</v>
      </c>
    </row>
    <row r="54" spans="1:6" ht="15">
      <c r="A54" s="144">
        <v>49</v>
      </c>
      <c r="B54" s="73" t="s">
        <v>399</v>
      </c>
      <c r="C54" s="74" t="s">
        <v>3</v>
      </c>
      <c r="D54" s="75">
        <v>10</v>
      </c>
      <c r="E54" s="75">
        <v>10</v>
      </c>
      <c r="F54" s="76">
        <f t="shared" si="1"/>
        <v>100</v>
      </c>
    </row>
    <row r="55" spans="1:6" ht="15">
      <c r="A55" s="145">
        <v>50</v>
      </c>
      <c r="B55" s="73" t="s">
        <v>399</v>
      </c>
      <c r="C55" s="74" t="s">
        <v>3</v>
      </c>
      <c r="D55" s="75">
        <v>20</v>
      </c>
      <c r="E55" s="76">
        <v>20</v>
      </c>
      <c r="F55" s="76">
        <v>400</v>
      </c>
    </row>
    <row r="56" spans="1:6" ht="15">
      <c r="A56" s="144">
        <v>51</v>
      </c>
      <c r="B56" s="73" t="s">
        <v>400</v>
      </c>
      <c r="C56" s="74" t="s">
        <v>3</v>
      </c>
      <c r="D56" s="75">
        <v>70</v>
      </c>
      <c r="E56" s="75">
        <v>6</v>
      </c>
      <c r="F56" s="76">
        <f aca="true" t="shared" si="2" ref="F56:F63">SUM(D56*E56)</f>
        <v>420</v>
      </c>
    </row>
    <row r="57" spans="1:6" ht="15">
      <c r="A57" s="145">
        <v>52</v>
      </c>
      <c r="B57" s="73" t="s">
        <v>401</v>
      </c>
      <c r="C57" s="74" t="s">
        <v>3</v>
      </c>
      <c r="D57" s="75">
        <v>4</v>
      </c>
      <c r="E57" s="75">
        <v>6</v>
      </c>
      <c r="F57" s="76">
        <f t="shared" si="2"/>
        <v>24</v>
      </c>
    </row>
    <row r="58" spans="1:6" ht="15">
      <c r="A58" s="144">
        <v>53</v>
      </c>
      <c r="B58" s="73" t="s">
        <v>402</v>
      </c>
      <c r="C58" s="74" t="s">
        <v>3</v>
      </c>
      <c r="D58" s="75">
        <v>20</v>
      </c>
      <c r="E58" s="75">
        <v>10</v>
      </c>
      <c r="F58" s="76">
        <f t="shared" si="2"/>
        <v>200</v>
      </c>
    </row>
    <row r="59" spans="1:6" ht="15">
      <c r="A59" s="145">
        <v>54</v>
      </c>
      <c r="B59" s="73" t="s">
        <v>403</v>
      </c>
      <c r="C59" s="74" t="s">
        <v>3</v>
      </c>
      <c r="D59" s="75">
        <v>20</v>
      </c>
      <c r="E59" s="75">
        <v>1</v>
      </c>
      <c r="F59" s="76">
        <f t="shared" si="2"/>
        <v>20</v>
      </c>
    </row>
    <row r="60" spans="1:6" ht="15">
      <c r="A60" s="144">
        <v>55</v>
      </c>
      <c r="B60" s="73" t="s">
        <v>404</v>
      </c>
      <c r="C60" s="74" t="s">
        <v>3</v>
      </c>
      <c r="D60" s="75">
        <v>20</v>
      </c>
      <c r="E60" s="75">
        <v>3</v>
      </c>
      <c r="F60" s="76">
        <f t="shared" si="2"/>
        <v>60</v>
      </c>
    </row>
    <row r="61" spans="1:6" ht="15">
      <c r="A61" s="145">
        <v>56</v>
      </c>
      <c r="B61" s="148" t="s">
        <v>405</v>
      </c>
      <c r="C61" s="74" t="s">
        <v>4</v>
      </c>
      <c r="D61" s="149">
        <v>10</v>
      </c>
      <c r="E61" s="150">
        <v>6</v>
      </c>
      <c r="F61" s="76">
        <f t="shared" si="2"/>
        <v>60</v>
      </c>
    </row>
    <row r="62" spans="1:6" ht="15">
      <c r="A62" s="144">
        <v>57</v>
      </c>
      <c r="B62" s="148" t="s">
        <v>406</v>
      </c>
      <c r="C62" s="151" t="s">
        <v>353</v>
      </c>
      <c r="D62" s="149">
        <v>100</v>
      </c>
      <c r="E62" s="150">
        <v>1</v>
      </c>
      <c r="F62" s="76">
        <f t="shared" si="2"/>
        <v>100</v>
      </c>
    </row>
    <row r="63" spans="1:6" ht="15.75" thickBot="1">
      <c r="A63" s="145">
        <v>58</v>
      </c>
      <c r="B63" s="148" t="s">
        <v>407</v>
      </c>
      <c r="C63" s="151" t="s">
        <v>353</v>
      </c>
      <c r="D63" s="149">
        <v>100</v>
      </c>
      <c r="E63" s="150">
        <v>1</v>
      </c>
      <c r="F63" s="150">
        <f t="shared" si="2"/>
        <v>100</v>
      </c>
    </row>
    <row r="64" spans="1:6" ht="15.75" thickBot="1">
      <c r="A64" s="313"/>
      <c r="B64" s="399" t="s">
        <v>9</v>
      </c>
      <c r="C64" s="399"/>
      <c r="D64" s="399"/>
      <c r="E64" s="399"/>
      <c r="F64" s="314">
        <f>SUM(F6:F63)</f>
        <v>15907.599999999999</v>
      </c>
    </row>
  </sheetData>
  <sheetProtection/>
  <mergeCells count="2">
    <mergeCell ref="B4:F4"/>
    <mergeCell ref="B64:E64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4">
      <selection activeCell="A1" sqref="A1:IV16384"/>
    </sheetView>
  </sheetViews>
  <sheetFormatPr defaultColWidth="9.140625" defaultRowHeight="15"/>
  <cols>
    <col min="1" max="1" width="9.140625" style="373" customWidth="1"/>
    <col min="2" max="2" width="25.140625" style="373" bestFit="1" customWidth="1"/>
    <col min="3" max="7" width="12.7109375" style="373" customWidth="1"/>
    <col min="8" max="16384" width="9.140625" style="373" customWidth="1"/>
  </cols>
  <sheetData>
    <row r="1" spans="1:7" ht="26.25" customHeight="1">
      <c r="A1" s="301">
        <v>10</v>
      </c>
      <c r="B1" s="389" t="s">
        <v>444</v>
      </c>
      <c r="C1" s="389"/>
      <c r="D1" s="389"/>
      <c r="E1" s="389"/>
      <c r="F1" s="389"/>
      <c r="G1" s="389"/>
    </row>
    <row r="2" spans="1:7" ht="12.75">
      <c r="A2" s="62" t="s">
        <v>7</v>
      </c>
      <c r="B2" s="62" t="s">
        <v>445</v>
      </c>
      <c r="C2" s="62" t="s">
        <v>6</v>
      </c>
      <c r="D2" s="61" t="s">
        <v>446</v>
      </c>
      <c r="E2" s="62" t="s">
        <v>447</v>
      </c>
      <c r="F2" s="62" t="s">
        <v>284</v>
      </c>
      <c r="G2" s="62" t="s">
        <v>270</v>
      </c>
    </row>
    <row r="3" spans="1:7" ht="12.75">
      <c r="A3" s="93">
        <v>1</v>
      </c>
      <c r="B3" s="94" t="s">
        <v>448</v>
      </c>
      <c r="C3" s="93" t="s">
        <v>1</v>
      </c>
      <c r="D3" s="374">
        <v>10</v>
      </c>
      <c r="E3" s="375">
        <v>6</v>
      </c>
      <c r="F3" s="375">
        <f>SUM(E3*1.17)</f>
        <v>7.02</v>
      </c>
      <c r="G3" s="376">
        <f>SUM(E3*D3)</f>
        <v>60</v>
      </c>
    </row>
    <row r="4" spans="1:7" ht="12.75">
      <c r="A4" s="93">
        <v>2</v>
      </c>
      <c r="B4" s="94" t="s">
        <v>449</v>
      </c>
      <c r="C4" s="93" t="s">
        <v>3</v>
      </c>
      <c r="D4" s="94">
        <v>10</v>
      </c>
      <c r="E4" s="94">
        <v>10</v>
      </c>
      <c r="F4" s="375">
        <f aca="true" t="shared" si="0" ref="F4:F67">SUM(E4*1.17)</f>
        <v>11.7</v>
      </c>
      <c r="G4" s="376">
        <f aca="true" t="shared" si="1" ref="G4:G45">SUM(E4*D4)</f>
        <v>100</v>
      </c>
    </row>
    <row r="5" spans="1:7" ht="12.75">
      <c r="A5" s="93">
        <v>3</v>
      </c>
      <c r="B5" s="94" t="s">
        <v>450</v>
      </c>
      <c r="C5" s="93" t="s">
        <v>3</v>
      </c>
      <c r="D5" s="94">
        <v>9</v>
      </c>
      <c r="E5" s="94">
        <v>10</v>
      </c>
      <c r="F5" s="375">
        <f t="shared" si="0"/>
        <v>11.7</v>
      </c>
      <c r="G5" s="376">
        <f t="shared" si="1"/>
        <v>90</v>
      </c>
    </row>
    <row r="6" spans="1:7" ht="12.75">
      <c r="A6" s="93">
        <v>4</v>
      </c>
      <c r="B6" s="94" t="s">
        <v>451</v>
      </c>
      <c r="C6" s="93" t="s">
        <v>3</v>
      </c>
      <c r="D6" s="374">
        <v>10</v>
      </c>
      <c r="E6" s="94">
        <v>10</v>
      </c>
      <c r="F6" s="375">
        <f t="shared" si="0"/>
        <v>11.7</v>
      </c>
      <c r="G6" s="376">
        <f t="shared" si="1"/>
        <v>100</v>
      </c>
    </row>
    <row r="7" spans="1:7" ht="12.75">
      <c r="A7" s="93">
        <v>5</v>
      </c>
      <c r="B7" s="141" t="s">
        <v>452</v>
      </c>
      <c r="C7" s="93" t="s">
        <v>3</v>
      </c>
      <c r="D7" s="374">
        <v>12</v>
      </c>
      <c r="E7" s="94">
        <v>10</v>
      </c>
      <c r="F7" s="375">
        <f t="shared" si="0"/>
        <v>11.7</v>
      </c>
      <c r="G7" s="376">
        <f t="shared" si="1"/>
        <v>120</v>
      </c>
    </row>
    <row r="8" spans="1:7" ht="12.75">
      <c r="A8" s="93">
        <v>6</v>
      </c>
      <c r="B8" s="94" t="s">
        <v>453</v>
      </c>
      <c r="C8" s="93" t="s">
        <v>322</v>
      </c>
      <c r="D8" s="374">
        <v>5</v>
      </c>
      <c r="E8" s="94">
        <v>8</v>
      </c>
      <c r="F8" s="375">
        <f t="shared" si="0"/>
        <v>9.36</v>
      </c>
      <c r="G8" s="376">
        <f t="shared" si="1"/>
        <v>40</v>
      </c>
    </row>
    <row r="9" spans="1:7" ht="12.75">
      <c r="A9" s="93">
        <v>7</v>
      </c>
      <c r="B9" s="94" t="s">
        <v>454</v>
      </c>
      <c r="C9" s="93" t="s">
        <v>322</v>
      </c>
      <c r="D9" s="374">
        <v>5</v>
      </c>
      <c r="E9" s="94">
        <v>8</v>
      </c>
      <c r="F9" s="375">
        <f t="shared" si="0"/>
        <v>9.36</v>
      </c>
      <c r="G9" s="376">
        <f t="shared" si="1"/>
        <v>40</v>
      </c>
    </row>
    <row r="10" spans="1:7" ht="12.75">
      <c r="A10" s="93">
        <v>8</v>
      </c>
      <c r="B10" s="94" t="s">
        <v>455</v>
      </c>
      <c r="C10" s="93" t="s">
        <v>322</v>
      </c>
      <c r="D10" s="374">
        <v>5</v>
      </c>
      <c r="E10" s="94">
        <v>8</v>
      </c>
      <c r="F10" s="375">
        <f t="shared" si="0"/>
        <v>9.36</v>
      </c>
      <c r="G10" s="376">
        <f t="shared" si="1"/>
        <v>40</v>
      </c>
    </row>
    <row r="11" spans="1:7" ht="12.75">
      <c r="A11" s="93">
        <v>9</v>
      </c>
      <c r="B11" s="94" t="s">
        <v>456</v>
      </c>
      <c r="C11" s="93" t="s">
        <v>322</v>
      </c>
      <c r="D11" s="374">
        <v>5</v>
      </c>
      <c r="E11" s="94">
        <v>8</v>
      </c>
      <c r="F11" s="375">
        <f t="shared" si="0"/>
        <v>9.36</v>
      </c>
      <c r="G11" s="376">
        <f t="shared" si="1"/>
        <v>40</v>
      </c>
    </row>
    <row r="12" spans="1:7" ht="12.75">
      <c r="A12" s="93">
        <v>10</v>
      </c>
      <c r="B12" s="94" t="s">
        <v>457</v>
      </c>
      <c r="C12" s="93" t="s">
        <v>322</v>
      </c>
      <c r="D12" s="374">
        <v>5</v>
      </c>
      <c r="E12" s="94">
        <v>8</v>
      </c>
      <c r="F12" s="375">
        <f t="shared" si="0"/>
        <v>9.36</v>
      </c>
      <c r="G12" s="376">
        <f t="shared" si="1"/>
        <v>40</v>
      </c>
    </row>
    <row r="13" spans="1:7" ht="12.75">
      <c r="A13" s="93">
        <v>11</v>
      </c>
      <c r="B13" s="94" t="s">
        <v>458</v>
      </c>
      <c r="C13" s="93" t="s">
        <v>1</v>
      </c>
      <c r="D13" s="374">
        <v>15</v>
      </c>
      <c r="E13" s="94">
        <v>4</v>
      </c>
      <c r="F13" s="375">
        <f t="shared" si="0"/>
        <v>4.68</v>
      </c>
      <c r="G13" s="376">
        <f t="shared" si="1"/>
        <v>60</v>
      </c>
    </row>
    <row r="14" spans="1:7" ht="12.75">
      <c r="A14" s="93">
        <v>12</v>
      </c>
      <c r="B14" s="94" t="s">
        <v>459</v>
      </c>
      <c r="C14" s="93" t="s">
        <v>1</v>
      </c>
      <c r="D14" s="374">
        <v>15</v>
      </c>
      <c r="E14" s="94">
        <v>4</v>
      </c>
      <c r="F14" s="375">
        <f t="shared" si="0"/>
        <v>4.68</v>
      </c>
      <c r="G14" s="376">
        <f t="shared" si="1"/>
        <v>60</v>
      </c>
    </row>
    <row r="15" spans="1:7" ht="12.75">
      <c r="A15" s="93">
        <v>13</v>
      </c>
      <c r="B15" s="94" t="s">
        <v>460</v>
      </c>
      <c r="C15" s="93" t="s">
        <v>1</v>
      </c>
      <c r="D15" s="374">
        <v>15</v>
      </c>
      <c r="E15" s="94">
        <v>4</v>
      </c>
      <c r="F15" s="375">
        <f t="shared" si="0"/>
        <v>4.68</v>
      </c>
      <c r="G15" s="376">
        <f t="shared" si="1"/>
        <v>60</v>
      </c>
    </row>
    <row r="16" spans="1:7" ht="12.75">
      <c r="A16" s="93">
        <v>14</v>
      </c>
      <c r="B16" s="94" t="s">
        <v>461</v>
      </c>
      <c r="C16" s="93" t="s">
        <v>1</v>
      </c>
      <c r="D16" s="374">
        <v>20</v>
      </c>
      <c r="E16" s="94">
        <v>3.5</v>
      </c>
      <c r="F16" s="375">
        <f t="shared" si="0"/>
        <v>4.095</v>
      </c>
      <c r="G16" s="376">
        <f t="shared" si="1"/>
        <v>70</v>
      </c>
    </row>
    <row r="17" spans="1:7" ht="12.75">
      <c r="A17" s="93">
        <v>15</v>
      </c>
      <c r="B17" s="94" t="s">
        <v>462</v>
      </c>
      <c r="C17" s="93" t="s">
        <v>1</v>
      </c>
      <c r="D17" s="374">
        <v>20</v>
      </c>
      <c r="E17" s="94">
        <v>3.5</v>
      </c>
      <c r="F17" s="375">
        <f t="shared" si="0"/>
        <v>4.095</v>
      </c>
      <c r="G17" s="376">
        <f>SUM(E17*D17)</f>
        <v>70</v>
      </c>
    </row>
    <row r="18" spans="1:7" ht="12.75">
      <c r="A18" s="93">
        <v>16</v>
      </c>
      <c r="B18" s="94" t="s">
        <v>463</v>
      </c>
      <c r="C18" s="93" t="s">
        <v>1</v>
      </c>
      <c r="D18" s="374">
        <v>5</v>
      </c>
      <c r="E18" s="94">
        <v>6</v>
      </c>
      <c r="F18" s="375">
        <f t="shared" si="0"/>
        <v>7.02</v>
      </c>
      <c r="G18" s="376">
        <f t="shared" si="1"/>
        <v>30</v>
      </c>
    </row>
    <row r="19" spans="1:7" ht="12.75">
      <c r="A19" s="93">
        <v>17</v>
      </c>
      <c r="B19" s="94" t="s">
        <v>464</v>
      </c>
      <c r="C19" s="93" t="s">
        <v>1</v>
      </c>
      <c r="D19" s="374">
        <v>5</v>
      </c>
      <c r="E19" s="94">
        <v>5</v>
      </c>
      <c r="F19" s="375">
        <f t="shared" si="0"/>
        <v>5.85</v>
      </c>
      <c r="G19" s="376">
        <f t="shared" si="1"/>
        <v>25</v>
      </c>
    </row>
    <row r="20" spans="1:7" ht="12.75">
      <c r="A20" s="93">
        <v>18</v>
      </c>
      <c r="B20" s="94" t="s">
        <v>465</v>
      </c>
      <c r="C20" s="93" t="s">
        <v>1</v>
      </c>
      <c r="D20" s="374">
        <v>5</v>
      </c>
      <c r="E20" s="94">
        <v>5</v>
      </c>
      <c r="F20" s="375">
        <f t="shared" si="0"/>
        <v>5.85</v>
      </c>
      <c r="G20" s="376">
        <f t="shared" si="1"/>
        <v>25</v>
      </c>
    </row>
    <row r="21" spans="1:7" ht="12.75">
      <c r="A21" s="93">
        <v>19</v>
      </c>
      <c r="B21" s="94" t="s">
        <v>466</v>
      </c>
      <c r="C21" s="93" t="s">
        <v>1</v>
      </c>
      <c r="D21" s="374">
        <v>15</v>
      </c>
      <c r="E21" s="94">
        <v>4</v>
      </c>
      <c r="F21" s="375">
        <f t="shared" si="0"/>
        <v>4.68</v>
      </c>
      <c r="G21" s="376">
        <f t="shared" si="1"/>
        <v>60</v>
      </c>
    </row>
    <row r="22" spans="1:7" ht="12.75">
      <c r="A22" s="93">
        <v>20</v>
      </c>
      <c r="B22" s="94" t="s">
        <v>467</v>
      </c>
      <c r="C22" s="93" t="s">
        <v>1</v>
      </c>
      <c r="D22" s="374">
        <v>15</v>
      </c>
      <c r="E22" s="94">
        <v>4</v>
      </c>
      <c r="F22" s="375">
        <f t="shared" si="0"/>
        <v>4.68</v>
      </c>
      <c r="G22" s="376">
        <f>SUM(E22*D22)</f>
        <v>60</v>
      </c>
    </row>
    <row r="23" spans="1:7" ht="12.75">
      <c r="A23" s="93">
        <v>21</v>
      </c>
      <c r="B23" s="94" t="s">
        <v>468</v>
      </c>
      <c r="C23" s="93" t="s">
        <v>1</v>
      </c>
      <c r="D23" s="374">
        <v>15</v>
      </c>
      <c r="E23" s="94">
        <v>4</v>
      </c>
      <c r="F23" s="375">
        <f t="shared" si="0"/>
        <v>4.68</v>
      </c>
      <c r="G23" s="376">
        <f t="shared" si="1"/>
        <v>60</v>
      </c>
    </row>
    <row r="24" spans="1:7" ht="12.75">
      <c r="A24" s="93">
        <v>22</v>
      </c>
      <c r="B24" s="94" t="s">
        <v>469</v>
      </c>
      <c r="C24" s="93" t="s">
        <v>1</v>
      </c>
      <c r="D24" s="374">
        <v>15</v>
      </c>
      <c r="E24" s="94">
        <v>3.5</v>
      </c>
      <c r="F24" s="375">
        <f t="shared" si="0"/>
        <v>4.095</v>
      </c>
      <c r="G24" s="376">
        <f>SUM(E24*D24)</f>
        <v>52.5</v>
      </c>
    </row>
    <row r="25" spans="1:7" ht="12.75">
      <c r="A25" s="93">
        <v>23</v>
      </c>
      <c r="B25" s="94" t="s">
        <v>470</v>
      </c>
      <c r="C25" s="93" t="s">
        <v>2</v>
      </c>
      <c r="D25" s="374">
        <v>50</v>
      </c>
      <c r="E25" s="94">
        <v>7</v>
      </c>
      <c r="F25" s="375">
        <f t="shared" si="0"/>
        <v>8.19</v>
      </c>
      <c r="G25" s="376">
        <f t="shared" si="1"/>
        <v>350</v>
      </c>
    </row>
    <row r="26" spans="1:7" ht="12.75">
      <c r="A26" s="93">
        <v>24</v>
      </c>
      <c r="B26" s="94" t="s">
        <v>471</v>
      </c>
      <c r="C26" s="93" t="s">
        <v>3</v>
      </c>
      <c r="D26" s="94">
        <v>1</v>
      </c>
      <c r="E26" s="94">
        <v>99</v>
      </c>
      <c r="F26" s="375">
        <f t="shared" si="0"/>
        <v>115.83</v>
      </c>
      <c r="G26" s="376">
        <f t="shared" si="1"/>
        <v>99</v>
      </c>
    </row>
    <row r="27" spans="1:7" ht="12.75">
      <c r="A27" s="93">
        <v>25</v>
      </c>
      <c r="B27" s="94" t="s">
        <v>472</v>
      </c>
      <c r="C27" s="93" t="s">
        <v>2</v>
      </c>
      <c r="D27" s="374">
        <v>40</v>
      </c>
      <c r="E27" s="94">
        <v>8</v>
      </c>
      <c r="F27" s="375">
        <f t="shared" si="0"/>
        <v>9.36</v>
      </c>
      <c r="G27" s="376">
        <f t="shared" si="1"/>
        <v>320</v>
      </c>
    </row>
    <row r="28" spans="1:7" ht="12.75">
      <c r="A28" s="93">
        <v>26</v>
      </c>
      <c r="B28" s="94" t="s">
        <v>473</v>
      </c>
      <c r="C28" s="93" t="s">
        <v>2</v>
      </c>
      <c r="D28" s="374">
        <v>8</v>
      </c>
      <c r="E28" s="94">
        <v>6</v>
      </c>
      <c r="F28" s="375">
        <f t="shared" si="0"/>
        <v>7.02</v>
      </c>
      <c r="G28" s="376">
        <f t="shared" si="1"/>
        <v>48</v>
      </c>
    </row>
    <row r="29" spans="1:7" ht="12.75">
      <c r="A29" s="93">
        <v>27</v>
      </c>
      <c r="B29" s="94" t="s">
        <v>474</v>
      </c>
      <c r="C29" s="93" t="s">
        <v>417</v>
      </c>
      <c r="D29" s="374">
        <v>2</v>
      </c>
      <c r="E29" s="94">
        <v>15</v>
      </c>
      <c r="F29" s="375">
        <f t="shared" si="0"/>
        <v>17.549999999999997</v>
      </c>
      <c r="G29" s="376">
        <f t="shared" si="1"/>
        <v>30</v>
      </c>
    </row>
    <row r="30" spans="1:7" ht="12.75">
      <c r="A30" s="93">
        <v>28</v>
      </c>
      <c r="B30" s="94" t="s">
        <v>475</v>
      </c>
      <c r="C30" s="93" t="s">
        <v>417</v>
      </c>
      <c r="D30" s="374">
        <v>2</v>
      </c>
      <c r="E30" s="94">
        <v>15</v>
      </c>
      <c r="F30" s="375">
        <f t="shared" si="0"/>
        <v>17.549999999999997</v>
      </c>
      <c r="G30" s="376">
        <f t="shared" si="1"/>
        <v>30</v>
      </c>
    </row>
    <row r="31" spans="1:7" ht="12.75">
      <c r="A31" s="93">
        <v>29</v>
      </c>
      <c r="B31" s="94" t="s">
        <v>476</v>
      </c>
      <c r="C31" s="93" t="s">
        <v>417</v>
      </c>
      <c r="D31" s="374">
        <v>2</v>
      </c>
      <c r="E31" s="94">
        <v>15</v>
      </c>
      <c r="F31" s="375">
        <f t="shared" si="0"/>
        <v>17.549999999999997</v>
      </c>
      <c r="G31" s="376">
        <f t="shared" si="1"/>
        <v>30</v>
      </c>
    </row>
    <row r="32" spans="1:7" ht="12.75">
      <c r="A32" s="93">
        <v>30</v>
      </c>
      <c r="B32" s="94" t="s">
        <v>477</v>
      </c>
      <c r="C32" s="93" t="s">
        <v>417</v>
      </c>
      <c r="D32" s="374">
        <v>2</v>
      </c>
      <c r="E32" s="94">
        <v>15</v>
      </c>
      <c r="F32" s="375">
        <f t="shared" si="0"/>
        <v>17.549999999999997</v>
      </c>
      <c r="G32" s="376">
        <f t="shared" si="1"/>
        <v>30</v>
      </c>
    </row>
    <row r="33" spans="1:7" ht="12.75">
      <c r="A33" s="93">
        <v>31</v>
      </c>
      <c r="B33" s="94" t="s">
        <v>329</v>
      </c>
      <c r="C33" s="93" t="s">
        <v>3</v>
      </c>
      <c r="D33" s="94">
        <v>38</v>
      </c>
      <c r="E33" s="94">
        <v>4.5</v>
      </c>
      <c r="F33" s="375">
        <f t="shared" si="0"/>
        <v>5.265</v>
      </c>
      <c r="G33" s="376">
        <f t="shared" si="1"/>
        <v>171</v>
      </c>
    </row>
    <row r="34" spans="1:7" ht="12.75">
      <c r="A34" s="93">
        <v>32</v>
      </c>
      <c r="B34" s="94" t="s">
        <v>478</v>
      </c>
      <c r="C34" s="93" t="s">
        <v>3</v>
      </c>
      <c r="D34" s="94">
        <v>40</v>
      </c>
      <c r="E34" s="94">
        <v>4.5</v>
      </c>
      <c r="F34" s="375">
        <f t="shared" si="0"/>
        <v>5.265</v>
      </c>
      <c r="G34" s="376">
        <f t="shared" si="1"/>
        <v>180</v>
      </c>
    </row>
    <row r="35" spans="1:7" ht="12.75">
      <c r="A35" s="93">
        <v>33</v>
      </c>
      <c r="B35" s="94" t="s">
        <v>479</v>
      </c>
      <c r="C35" s="93" t="s">
        <v>3</v>
      </c>
      <c r="D35" s="94">
        <v>500</v>
      </c>
      <c r="E35" s="94">
        <v>0.8</v>
      </c>
      <c r="F35" s="375">
        <f t="shared" si="0"/>
        <v>0.9359999999999999</v>
      </c>
      <c r="G35" s="376">
        <f t="shared" si="1"/>
        <v>400</v>
      </c>
    </row>
    <row r="36" spans="1:7" ht="12.75">
      <c r="A36" s="93">
        <v>34</v>
      </c>
      <c r="B36" s="94" t="s">
        <v>480</v>
      </c>
      <c r="C36" s="93" t="s">
        <v>3</v>
      </c>
      <c r="D36" s="94">
        <v>500</v>
      </c>
      <c r="E36" s="94">
        <v>0.8</v>
      </c>
      <c r="F36" s="375">
        <f t="shared" si="0"/>
        <v>0.9359999999999999</v>
      </c>
      <c r="G36" s="376">
        <f t="shared" si="1"/>
        <v>400</v>
      </c>
    </row>
    <row r="37" spans="1:7" ht="12.75">
      <c r="A37" s="93">
        <v>35</v>
      </c>
      <c r="B37" s="94" t="s">
        <v>481</v>
      </c>
      <c r="C37" s="93" t="s">
        <v>3</v>
      </c>
      <c r="D37" s="94">
        <v>200</v>
      </c>
      <c r="E37" s="94">
        <v>0.8</v>
      </c>
      <c r="F37" s="375">
        <f t="shared" si="0"/>
        <v>0.9359999999999999</v>
      </c>
      <c r="G37" s="376">
        <f t="shared" si="1"/>
        <v>160</v>
      </c>
    </row>
    <row r="38" spans="1:7" ht="12.75">
      <c r="A38" s="93">
        <v>36</v>
      </c>
      <c r="B38" s="94" t="s">
        <v>482</v>
      </c>
      <c r="C38" s="93" t="s">
        <v>3</v>
      </c>
      <c r="D38" s="374">
        <v>1000</v>
      </c>
      <c r="E38" s="94">
        <v>0.05</v>
      </c>
      <c r="F38" s="375">
        <f t="shared" si="0"/>
        <v>0.058499999999999996</v>
      </c>
      <c r="G38" s="376">
        <f t="shared" si="1"/>
        <v>50</v>
      </c>
    </row>
    <row r="39" spans="1:7" ht="12.75">
      <c r="A39" s="93">
        <v>37</v>
      </c>
      <c r="B39" s="94" t="s">
        <v>483</v>
      </c>
      <c r="C39" s="93" t="s">
        <v>3</v>
      </c>
      <c r="D39" s="374">
        <v>4000</v>
      </c>
      <c r="E39" s="94">
        <v>0.05</v>
      </c>
      <c r="F39" s="375">
        <f t="shared" si="0"/>
        <v>0.058499999999999996</v>
      </c>
      <c r="G39" s="376">
        <f t="shared" si="1"/>
        <v>200</v>
      </c>
    </row>
    <row r="40" spans="1:7" ht="12.75">
      <c r="A40" s="93">
        <v>38</v>
      </c>
      <c r="B40" s="94" t="s">
        <v>484</v>
      </c>
      <c r="C40" s="93" t="s">
        <v>3</v>
      </c>
      <c r="D40" s="374">
        <v>1000</v>
      </c>
      <c r="E40" s="94">
        <v>0.05</v>
      </c>
      <c r="F40" s="375">
        <f t="shared" si="0"/>
        <v>0.058499999999999996</v>
      </c>
      <c r="G40" s="376">
        <f t="shared" si="1"/>
        <v>50</v>
      </c>
    </row>
    <row r="41" spans="1:7" ht="12.75">
      <c r="A41" s="93">
        <v>39</v>
      </c>
      <c r="B41" s="94" t="s">
        <v>485</v>
      </c>
      <c r="C41" s="93" t="s">
        <v>3</v>
      </c>
      <c r="D41" s="374">
        <v>2000</v>
      </c>
      <c r="E41" s="94">
        <v>0.05</v>
      </c>
      <c r="F41" s="375">
        <f t="shared" si="0"/>
        <v>0.058499999999999996</v>
      </c>
      <c r="G41" s="376">
        <f t="shared" si="1"/>
        <v>100</v>
      </c>
    </row>
    <row r="42" spans="1:7" ht="12.75">
      <c r="A42" s="93">
        <v>40</v>
      </c>
      <c r="B42" s="94" t="s">
        <v>486</v>
      </c>
      <c r="C42" s="93" t="s">
        <v>3</v>
      </c>
      <c r="D42" s="374">
        <v>1000</v>
      </c>
      <c r="E42" s="94">
        <v>0.05</v>
      </c>
      <c r="F42" s="375">
        <f t="shared" si="0"/>
        <v>0.058499999999999996</v>
      </c>
      <c r="G42" s="376">
        <f t="shared" si="1"/>
        <v>50</v>
      </c>
    </row>
    <row r="43" spans="1:7" ht="12.75">
      <c r="A43" s="93">
        <v>41</v>
      </c>
      <c r="B43" s="94" t="s">
        <v>487</v>
      </c>
      <c r="C43" s="93" t="s">
        <v>3</v>
      </c>
      <c r="D43" s="374">
        <v>2000</v>
      </c>
      <c r="E43" s="94">
        <v>0.05</v>
      </c>
      <c r="F43" s="375">
        <f t="shared" si="0"/>
        <v>0.058499999999999996</v>
      </c>
      <c r="G43" s="376">
        <f t="shared" si="1"/>
        <v>100</v>
      </c>
    </row>
    <row r="44" spans="1:7" ht="12.75">
      <c r="A44" s="93">
        <v>42</v>
      </c>
      <c r="B44" s="94" t="s">
        <v>488</v>
      </c>
      <c r="C44" s="93" t="s">
        <v>3</v>
      </c>
      <c r="D44" s="374">
        <v>1000</v>
      </c>
      <c r="E44" s="94">
        <v>0.05</v>
      </c>
      <c r="F44" s="375">
        <f t="shared" si="0"/>
        <v>0.058499999999999996</v>
      </c>
      <c r="G44" s="376">
        <f t="shared" si="1"/>
        <v>50</v>
      </c>
    </row>
    <row r="45" spans="1:7" ht="12.75">
      <c r="A45" s="93">
        <v>43</v>
      </c>
      <c r="B45" s="94" t="s">
        <v>489</v>
      </c>
      <c r="C45" s="93" t="s">
        <v>3</v>
      </c>
      <c r="D45" s="374">
        <v>100</v>
      </c>
      <c r="E45" s="94">
        <v>0.05</v>
      </c>
      <c r="F45" s="375">
        <f t="shared" si="0"/>
        <v>0.058499999999999996</v>
      </c>
      <c r="G45" s="376">
        <f t="shared" si="1"/>
        <v>5</v>
      </c>
    </row>
    <row r="46" spans="1:7" ht="12.75">
      <c r="A46" s="93">
        <v>44</v>
      </c>
      <c r="B46" s="141" t="s">
        <v>490</v>
      </c>
      <c r="C46" s="93" t="s">
        <v>278</v>
      </c>
      <c r="D46" s="89">
        <v>10</v>
      </c>
      <c r="E46" s="89">
        <v>300</v>
      </c>
      <c r="F46" s="89">
        <f t="shared" si="0"/>
        <v>351</v>
      </c>
      <c r="G46" s="90">
        <f aca="true" t="shared" si="2" ref="G46:G72">SUM(D46*F46)</f>
        <v>3510</v>
      </c>
    </row>
    <row r="47" spans="1:7" ht="12.75">
      <c r="A47" s="93">
        <v>45</v>
      </c>
      <c r="B47" s="94" t="s">
        <v>491</v>
      </c>
      <c r="C47" s="93" t="s">
        <v>278</v>
      </c>
      <c r="D47" s="89">
        <v>10</v>
      </c>
      <c r="E47" s="89">
        <v>300</v>
      </c>
      <c r="F47" s="89">
        <f t="shared" si="0"/>
        <v>351</v>
      </c>
      <c r="G47" s="90">
        <f t="shared" si="2"/>
        <v>3510</v>
      </c>
    </row>
    <row r="48" spans="1:7" ht="12.75">
      <c r="A48" s="93">
        <v>46</v>
      </c>
      <c r="B48" s="141" t="s">
        <v>492</v>
      </c>
      <c r="C48" s="93" t="s">
        <v>3</v>
      </c>
      <c r="D48" s="89">
        <v>20</v>
      </c>
      <c r="E48" s="89">
        <v>70</v>
      </c>
      <c r="F48" s="89">
        <f t="shared" si="0"/>
        <v>81.89999999999999</v>
      </c>
      <c r="G48" s="90">
        <f t="shared" si="2"/>
        <v>1637.9999999999998</v>
      </c>
    </row>
    <row r="49" spans="1:7" ht="12.75">
      <c r="A49" s="93">
        <v>47</v>
      </c>
      <c r="B49" s="141" t="s">
        <v>493</v>
      </c>
      <c r="C49" s="12" t="s">
        <v>322</v>
      </c>
      <c r="D49" s="89">
        <v>100</v>
      </c>
      <c r="E49" s="89">
        <v>12</v>
      </c>
      <c r="F49" s="89">
        <f t="shared" si="0"/>
        <v>14.04</v>
      </c>
      <c r="G49" s="90">
        <f t="shared" si="2"/>
        <v>1404</v>
      </c>
    </row>
    <row r="50" spans="1:7" ht="12.75">
      <c r="A50" s="93">
        <v>48</v>
      </c>
      <c r="B50" s="141" t="s">
        <v>494</v>
      </c>
      <c r="C50" s="12" t="s">
        <v>322</v>
      </c>
      <c r="D50" s="89">
        <v>100</v>
      </c>
      <c r="E50" s="89">
        <v>6</v>
      </c>
      <c r="F50" s="89">
        <f t="shared" si="0"/>
        <v>7.02</v>
      </c>
      <c r="G50" s="90">
        <f t="shared" si="2"/>
        <v>702</v>
      </c>
    </row>
    <row r="51" spans="1:7" ht="12.75">
      <c r="A51" s="93">
        <v>49</v>
      </c>
      <c r="B51" s="141" t="s">
        <v>495</v>
      </c>
      <c r="C51" s="93" t="s">
        <v>3</v>
      </c>
      <c r="D51" s="89">
        <v>60</v>
      </c>
      <c r="E51" s="89">
        <v>2</v>
      </c>
      <c r="F51" s="89">
        <f t="shared" si="0"/>
        <v>2.34</v>
      </c>
      <c r="G51" s="90">
        <f t="shared" si="2"/>
        <v>140.39999999999998</v>
      </c>
    </row>
    <row r="52" spans="1:7" ht="12.75">
      <c r="A52" s="93">
        <v>50</v>
      </c>
      <c r="B52" s="141" t="s">
        <v>496</v>
      </c>
      <c r="C52" s="93" t="s">
        <v>3</v>
      </c>
      <c r="D52" s="89">
        <v>100</v>
      </c>
      <c r="E52" s="89">
        <v>2</v>
      </c>
      <c r="F52" s="89">
        <f t="shared" si="0"/>
        <v>2.34</v>
      </c>
      <c r="G52" s="90">
        <f t="shared" si="2"/>
        <v>234</v>
      </c>
    </row>
    <row r="53" spans="1:7" ht="12.75">
      <c r="A53" s="93">
        <v>51</v>
      </c>
      <c r="B53" s="141" t="s">
        <v>497</v>
      </c>
      <c r="C53" s="12" t="s">
        <v>3</v>
      </c>
      <c r="D53" s="89">
        <v>100</v>
      </c>
      <c r="E53" s="89">
        <v>2</v>
      </c>
      <c r="F53" s="89">
        <f t="shared" si="0"/>
        <v>2.34</v>
      </c>
      <c r="G53" s="90">
        <f t="shared" si="2"/>
        <v>234</v>
      </c>
    </row>
    <row r="54" spans="1:7" ht="12.75">
      <c r="A54" s="93">
        <v>52</v>
      </c>
      <c r="B54" s="94" t="s">
        <v>498</v>
      </c>
      <c r="C54" s="93" t="s">
        <v>3</v>
      </c>
      <c r="D54" s="374">
        <v>2</v>
      </c>
      <c r="E54" s="94">
        <v>30</v>
      </c>
      <c r="F54" s="375">
        <f t="shared" si="0"/>
        <v>35.099999999999994</v>
      </c>
      <c r="G54" s="376">
        <f t="shared" si="2"/>
        <v>70.19999999999999</v>
      </c>
    </row>
    <row r="55" spans="1:7" ht="12.75">
      <c r="A55" s="93">
        <v>53</v>
      </c>
      <c r="B55" s="141" t="s">
        <v>499</v>
      </c>
      <c r="C55" s="93" t="s">
        <v>1</v>
      </c>
      <c r="D55" s="374">
        <v>30</v>
      </c>
      <c r="E55" s="89">
        <v>6</v>
      </c>
      <c r="F55" s="375">
        <f t="shared" si="0"/>
        <v>7.02</v>
      </c>
      <c r="G55" s="376">
        <f t="shared" si="2"/>
        <v>210.6</v>
      </c>
    </row>
    <row r="56" spans="1:7" ht="12.75">
      <c r="A56" s="93">
        <v>54</v>
      </c>
      <c r="B56" s="141" t="s">
        <v>500</v>
      </c>
      <c r="C56" s="93" t="s">
        <v>3</v>
      </c>
      <c r="D56" s="374">
        <v>800</v>
      </c>
      <c r="E56" s="89">
        <v>0.12</v>
      </c>
      <c r="F56" s="375">
        <f t="shared" si="0"/>
        <v>0.1404</v>
      </c>
      <c r="G56" s="376">
        <f t="shared" si="2"/>
        <v>112.32</v>
      </c>
    </row>
    <row r="57" spans="1:7" ht="12.75">
      <c r="A57" s="93">
        <v>55</v>
      </c>
      <c r="B57" s="94" t="s">
        <v>501</v>
      </c>
      <c r="C57" s="93" t="s">
        <v>3</v>
      </c>
      <c r="D57" s="374">
        <v>800</v>
      </c>
      <c r="E57" s="89">
        <v>0.12</v>
      </c>
      <c r="F57" s="375">
        <f t="shared" si="0"/>
        <v>0.1404</v>
      </c>
      <c r="G57" s="376">
        <f t="shared" si="2"/>
        <v>112.32</v>
      </c>
    </row>
    <row r="58" spans="1:7" ht="12.75">
      <c r="A58" s="93">
        <v>56</v>
      </c>
      <c r="B58" s="94" t="s">
        <v>502</v>
      </c>
      <c r="C58" s="93" t="s">
        <v>3</v>
      </c>
      <c r="D58" s="374">
        <v>500</v>
      </c>
      <c r="E58" s="89">
        <v>0.12</v>
      </c>
      <c r="F58" s="375">
        <f t="shared" si="0"/>
        <v>0.1404</v>
      </c>
      <c r="G58" s="376">
        <f t="shared" si="2"/>
        <v>70.2</v>
      </c>
    </row>
    <row r="59" spans="1:7" ht="12.75">
      <c r="A59" s="93">
        <v>57</v>
      </c>
      <c r="B59" s="141" t="s">
        <v>503</v>
      </c>
      <c r="C59" s="93" t="s">
        <v>278</v>
      </c>
      <c r="D59" s="374">
        <v>3</v>
      </c>
      <c r="E59" s="89">
        <v>800</v>
      </c>
      <c r="F59" s="375">
        <f t="shared" si="0"/>
        <v>936</v>
      </c>
      <c r="G59" s="376">
        <f t="shared" si="2"/>
        <v>2808</v>
      </c>
    </row>
    <row r="60" spans="1:7" ht="12.75">
      <c r="A60" s="93">
        <v>58</v>
      </c>
      <c r="B60" s="141" t="s">
        <v>504</v>
      </c>
      <c r="C60" s="93" t="s">
        <v>278</v>
      </c>
      <c r="D60" s="374">
        <v>1</v>
      </c>
      <c r="E60" s="89">
        <v>800</v>
      </c>
      <c r="F60" s="375">
        <f t="shared" si="0"/>
        <v>936</v>
      </c>
      <c r="G60" s="376">
        <f t="shared" si="2"/>
        <v>936</v>
      </c>
    </row>
    <row r="61" spans="1:7" ht="12.75">
      <c r="A61" s="93">
        <v>59</v>
      </c>
      <c r="B61" s="94" t="s">
        <v>505</v>
      </c>
      <c r="C61" s="93" t="s">
        <v>2</v>
      </c>
      <c r="D61" s="374">
        <v>25</v>
      </c>
      <c r="E61" s="89">
        <v>9</v>
      </c>
      <c r="F61" s="375">
        <f t="shared" si="0"/>
        <v>10.53</v>
      </c>
      <c r="G61" s="376">
        <f t="shared" si="2"/>
        <v>263.25</v>
      </c>
    </row>
    <row r="62" spans="1:7" ht="12.75">
      <c r="A62" s="93">
        <v>60</v>
      </c>
      <c r="B62" s="94" t="s">
        <v>506</v>
      </c>
      <c r="C62" s="93" t="s">
        <v>2</v>
      </c>
      <c r="D62" s="374">
        <v>25</v>
      </c>
      <c r="E62" s="89">
        <v>9</v>
      </c>
      <c r="F62" s="375">
        <f t="shared" si="0"/>
        <v>10.53</v>
      </c>
      <c r="G62" s="376">
        <f t="shared" si="2"/>
        <v>263.25</v>
      </c>
    </row>
    <row r="63" spans="1:7" ht="12.75">
      <c r="A63" s="93">
        <v>61</v>
      </c>
      <c r="B63" s="94" t="s">
        <v>507</v>
      </c>
      <c r="C63" s="93" t="s">
        <v>3</v>
      </c>
      <c r="D63" s="374">
        <v>30</v>
      </c>
      <c r="E63" s="89">
        <v>60</v>
      </c>
      <c r="F63" s="375">
        <f t="shared" si="0"/>
        <v>70.19999999999999</v>
      </c>
      <c r="G63" s="376">
        <f t="shared" si="2"/>
        <v>2105.9999999999995</v>
      </c>
    </row>
    <row r="64" spans="1:7" ht="12.75">
      <c r="A64" s="93">
        <v>62</v>
      </c>
      <c r="B64" s="94" t="s">
        <v>508</v>
      </c>
      <c r="C64" s="93" t="s">
        <v>3</v>
      </c>
      <c r="D64" s="374">
        <v>30</v>
      </c>
      <c r="E64" s="89">
        <v>22</v>
      </c>
      <c r="F64" s="375">
        <f t="shared" si="0"/>
        <v>25.74</v>
      </c>
      <c r="G64" s="376">
        <f t="shared" si="2"/>
        <v>772.1999999999999</v>
      </c>
    </row>
    <row r="65" spans="1:7" ht="12.75">
      <c r="A65" s="93">
        <v>63</v>
      </c>
      <c r="B65" s="94" t="s">
        <v>509</v>
      </c>
      <c r="C65" s="93" t="s">
        <v>353</v>
      </c>
      <c r="D65" s="374">
        <v>916</v>
      </c>
      <c r="E65" s="89">
        <v>0.2</v>
      </c>
      <c r="F65" s="375">
        <f t="shared" si="0"/>
        <v>0.23399999999999999</v>
      </c>
      <c r="G65" s="376">
        <f t="shared" si="2"/>
        <v>214.344</v>
      </c>
    </row>
    <row r="66" spans="1:7" ht="12.75">
      <c r="A66" s="93">
        <v>64</v>
      </c>
      <c r="B66" s="94" t="s">
        <v>510</v>
      </c>
      <c r="C66" s="93" t="s">
        <v>3</v>
      </c>
      <c r="D66" s="374">
        <v>100</v>
      </c>
      <c r="E66" s="89">
        <v>2</v>
      </c>
      <c r="F66" s="375">
        <f t="shared" si="0"/>
        <v>2.34</v>
      </c>
      <c r="G66" s="376">
        <f t="shared" si="2"/>
        <v>234</v>
      </c>
    </row>
    <row r="67" spans="1:7" ht="12.75">
      <c r="A67" s="93">
        <v>65</v>
      </c>
      <c r="B67" s="94" t="s">
        <v>511</v>
      </c>
      <c r="C67" s="93" t="s">
        <v>3</v>
      </c>
      <c r="D67" s="374">
        <v>101</v>
      </c>
      <c r="E67" s="89">
        <v>3</v>
      </c>
      <c r="F67" s="375">
        <f t="shared" si="0"/>
        <v>3.51</v>
      </c>
      <c r="G67" s="376">
        <f t="shared" si="2"/>
        <v>354.51</v>
      </c>
    </row>
    <row r="68" spans="1:7" ht="12.75">
      <c r="A68" s="93">
        <v>66</v>
      </c>
      <c r="B68" s="94" t="s">
        <v>512</v>
      </c>
      <c r="C68" s="93" t="s">
        <v>353</v>
      </c>
      <c r="D68" s="374">
        <v>20</v>
      </c>
      <c r="E68" s="89">
        <v>2</v>
      </c>
      <c r="F68" s="375">
        <f>SUM(E68*1.17)</f>
        <v>2.34</v>
      </c>
      <c r="G68" s="376">
        <f t="shared" si="2"/>
        <v>46.8</v>
      </c>
    </row>
    <row r="69" spans="1:7" ht="12.75">
      <c r="A69" s="93">
        <v>67</v>
      </c>
      <c r="B69" s="94" t="s">
        <v>513</v>
      </c>
      <c r="C69" s="93" t="s">
        <v>3</v>
      </c>
      <c r="D69" s="374">
        <v>200</v>
      </c>
      <c r="E69" s="89">
        <v>1</v>
      </c>
      <c r="F69" s="375">
        <f>SUM(E69*1.17)</f>
        <v>1.17</v>
      </c>
      <c r="G69" s="376">
        <f t="shared" si="2"/>
        <v>234</v>
      </c>
    </row>
    <row r="70" spans="1:7" ht="12.75">
      <c r="A70" s="93">
        <v>68</v>
      </c>
      <c r="B70" s="94" t="s">
        <v>514</v>
      </c>
      <c r="C70" s="93" t="s">
        <v>417</v>
      </c>
      <c r="D70" s="374">
        <v>5</v>
      </c>
      <c r="E70" s="89">
        <v>20</v>
      </c>
      <c r="F70" s="375">
        <f>SUM(E70*1.17)</f>
        <v>23.4</v>
      </c>
      <c r="G70" s="376">
        <f t="shared" si="2"/>
        <v>117</v>
      </c>
    </row>
    <row r="71" spans="1:7" ht="12.75">
      <c r="A71" s="93">
        <v>69</v>
      </c>
      <c r="B71" s="94" t="s">
        <v>515</v>
      </c>
      <c r="C71" s="93" t="s">
        <v>353</v>
      </c>
      <c r="D71" s="374">
        <v>80</v>
      </c>
      <c r="E71" s="89">
        <v>1.8</v>
      </c>
      <c r="F71" s="375">
        <f>SUM(E71*1.17)</f>
        <v>2.106</v>
      </c>
      <c r="G71" s="376">
        <f t="shared" si="2"/>
        <v>168.48</v>
      </c>
    </row>
    <row r="72" spans="1:7" ht="12.75">
      <c r="A72" s="93">
        <v>70</v>
      </c>
      <c r="B72" s="94" t="s">
        <v>516</v>
      </c>
      <c r="C72" s="93" t="s">
        <v>3</v>
      </c>
      <c r="D72" s="374">
        <v>1</v>
      </c>
      <c r="E72" s="89">
        <v>1000</v>
      </c>
      <c r="F72" s="375">
        <f>SUM(E72*1.17)</f>
        <v>1170</v>
      </c>
      <c r="G72" s="376">
        <f t="shared" si="2"/>
        <v>1170</v>
      </c>
    </row>
    <row r="73" spans="1:7" ht="12.75">
      <c r="A73" s="94"/>
      <c r="B73" s="377" t="s">
        <v>517</v>
      </c>
      <c r="C73" s="94"/>
      <c r="D73" s="94"/>
      <c r="E73" s="94"/>
      <c r="F73" s="152"/>
      <c r="G73" s="152">
        <f>SUM(G3:G72)</f>
        <v>25791.374</v>
      </c>
    </row>
  </sheetData>
  <sheetProtection/>
  <mergeCells count="1">
    <mergeCell ref="B1:G1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A1" sqref="A1:IV2"/>
    </sheetView>
  </sheetViews>
  <sheetFormatPr defaultColWidth="9.140625" defaultRowHeight="15" customHeight="1"/>
  <cols>
    <col min="1" max="1" width="9.140625" style="139" customWidth="1"/>
    <col min="2" max="2" width="35.8515625" style="139" customWidth="1"/>
    <col min="3" max="7" width="10.7109375" style="139" customWidth="1"/>
    <col min="8" max="16384" width="9.140625" style="139" customWidth="1"/>
  </cols>
  <sheetData>
    <row r="1" spans="1:7" ht="15" customHeight="1">
      <c r="A1" s="316">
        <v>11</v>
      </c>
      <c r="B1" s="389" t="s">
        <v>518</v>
      </c>
      <c r="C1" s="389"/>
      <c r="D1" s="389"/>
      <c r="E1" s="389"/>
      <c r="F1" s="389"/>
      <c r="G1" s="389"/>
    </row>
    <row r="2" spans="1:7" ht="15" customHeight="1">
      <c r="A2" s="85" t="s">
        <v>7</v>
      </c>
      <c r="B2" s="85" t="s">
        <v>445</v>
      </c>
      <c r="C2" s="62" t="s">
        <v>6</v>
      </c>
      <c r="D2" s="62" t="s">
        <v>0</v>
      </c>
      <c r="E2" s="152" t="s">
        <v>268</v>
      </c>
      <c r="F2" s="152" t="s">
        <v>284</v>
      </c>
      <c r="G2" s="153" t="s">
        <v>270</v>
      </c>
    </row>
    <row r="3" spans="1:7" ht="15" customHeight="1">
      <c r="A3" s="159">
        <v>1</v>
      </c>
      <c r="B3" s="4" t="s">
        <v>519</v>
      </c>
      <c r="C3" s="1" t="s">
        <v>3</v>
      </c>
      <c r="D3" s="6">
        <v>50</v>
      </c>
      <c r="E3" s="160">
        <v>1</v>
      </c>
      <c r="F3" s="160">
        <f>SUM(E3*1.17)</f>
        <v>1.17</v>
      </c>
      <c r="G3" s="161">
        <f>SUM(D3*F3)</f>
        <v>58.5</v>
      </c>
    </row>
    <row r="4" spans="1:7" ht="15" customHeight="1">
      <c r="A4" s="159">
        <v>2</v>
      </c>
      <c r="B4" s="4" t="s">
        <v>520</v>
      </c>
      <c r="C4" s="1" t="s">
        <v>3</v>
      </c>
      <c r="D4" s="6">
        <v>50</v>
      </c>
      <c r="E4" s="160">
        <v>1</v>
      </c>
      <c r="F4" s="160">
        <f aca="true" t="shared" si="0" ref="F4:F67">SUM(E4*1.17)</f>
        <v>1.17</v>
      </c>
      <c r="G4" s="161">
        <f aca="true" t="shared" si="1" ref="G4:G67">SUM(D4*F4)</f>
        <v>58.5</v>
      </c>
    </row>
    <row r="5" spans="1:7" ht="15" customHeight="1">
      <c r="A5" s="159">
        <v>3</v>
      </c>
      <c r="B5" s="4" t="s">
        <v>521</v>
      </c>
      <c r="C5" s="1" t="s">
        <v>3</v>
      </c>
      <c r="D5" s="6">
        <v>50</v>
      </c>
      <c r="E5" s="160">
        <v>1</v>
      </c>
      <c r="F5" s="160">
        <f t="shared" si="0"/>
        <v>1.17</v>
      </c>
      <c r="G5" s="161">
        <f t="shared" si="1"/>
        <v>58.5</v>
      </c>
    </row>
    <row r="6" spans="1:7" ht="15" customHeight="1">
      <c r="A6" s="159">
        <v>4</v>
      </c>
      <c r="B6" s="162" t="s">
        <v>522</v>
      </c>
      <c r="C6" s="163" t="s">
        <v>3</v>
      </c>
      <c r="D6" s="164">
        <v>1</v>
      </c>
      <c r="E6" s="160">
        <v>2000</v>
      </c>
      <c r="F6" s="160">
        <f t="shared" si="0"/>
        <v>2340</v>
      </c>
      <c r="G6" s="161">
        <f t="shared" si="1"/>
        <v>2340</v>
      </c>
    </row>
    <row r="7" spans="1:7" ht="15" customHeight="1">
      <c r="A7" s="159">
        <v>5</v>
      </c>
      <c r="B7" s="162" t="s">
        <v>523</v>
      </c>
      <c r="C7" s="163" t="s">
        <v>353</v>
      </c>
      <c r="D7" s="99">
        <v>60</v>
      </c>
      <c r="E7" s="160">
        <v>5.5</v>
      </c>
      <c r="F7" s="160">
        <f t="shared" si="0"/>
        <v>6.435</v>
      </c>
      <c r="G7" s="161">
        <f t="shared" si="1"/>
        <v>386.09999999999997</v>
      </c>
    </row>
    <row r="8" spans="1:7" ht="15" customHeight="1">
      <c r="A8" s="159">
        <v>6</v>
      </c>
      <c r="B8" s="4" t="s">
        <v>524</v>
      </c>
      <c r="C8" s="1" t="s">
        <v>353</v>
      </c>
      <c r="D8" s="6">
        <v>60</v>
      </c>
      <c r="E8" s="160">
        <v>3</v>
      </c>
      <c r="F8" s="160">
        <f t="shared" si="0"/>
        <v>3.51</v>
      </c>
      <c r="G8" s="161">
        <f t="shared" si="1"/>
        <v>210.6</v>
      </c>
    </row>
    <row r="9" spans="1:7" ht="15" customHeight="1">
      <c r="A9" s="159">
        <v>7</v>
      </c>
      <c r="B9" s="4" t="s">
        <v>525</v>
      </c>
      <c r="C9" s="163" t="s">
        <v>353</v>
      </c>
      <c r="D9" s="99">
        <v>60</v>
      </c>
      <c r="E9" s="160">
        <v>5</v>
      </c>
      <c r="F9" s="160">
        <f t="shared" si="0"/>
        <v>5.85</v>
      </c>
      <c r="G9" s="161">
        <f t="shared" si="1"/>
        <v>351</v>
      </c>
    </row>
    <row r="10" spans="1:7" ht="15" customHeight="1">
      <c r="A10" s="159">
        <v>8</v>
      </c>
      <c r="B10" s="4" t="s">
        <v>526</v>
      </c>
      <c r="C10" s="1" t="s">
        <v>353</v>
      </c>
      <c r="D10" s="6">
        <v>30</v>
      </c>
      <c r="E10" s="160">
        <v>16</v>
      </c>
      <c r="F10" s="160">
        <f t="shared" si="0"/>
        <v>18.72</v>
      </c>
      <c r="G10" s="161">
        <f t="shared" si="1"/>
        <v>561.5999999999999</v>
      </c>
    </row>
    <row r="11" spans="1:7" ht="15" customHeight="1">
      <c r="A11" s="159">
        <v>9</v>
      </c>
      <c r="B11" s="4" t="s">
        <v>527</v>
      </c>
      <c r="C11" s="1" t="s">
        <v>528</v>
      </c>
      <c r="D11" s="6">
        <v>20</v>
      </c>
      <c r="E11" s="160">
        <v>13</v>
      </c>
      <c r="F11" s="160">
        <f t="shared" si="0"/>
        <v>15.209999999999999</v>
      </c>
      <c r="G11" s="161">
        <f t="shared" si="1"/>
        <v>304.2</v>
      </c>
    </row>
    <row r="12" spans="1:7" ht="15" customHeight="1">
      <c r="A12" s="159">
        <v>10</v>
      </c>
      <c r="B12" s="4" t="s">
        <v>529</v>
      </c>
      <c r="C12" s="1" t="s">
        <v>353</v>
      </c>
      <c r="D12" s="6">
        <v>20</v>
      </c>
      <c r="E12" s="160">
        <v>8</v>
      </c>
      <c r="F12" s="160">
        <f t="shared" si="0"/>
        <v>9.36</v>
      </c>
      <c r="G12" s="161">
        <f t="shared" si="1"/>
        <v>187.2</v>
      </c>
    </row>
    <row r="13" spans="1:7" ht="15" customHeight="1">
      <c r="A13" s="159">
        <v>11</v>
      </c>
      <c r="B13" s="4" t="s">
        <v>530</v>
      </c>
      <c r="C13" s="1" t="s">
        <v>353</v>
      </c>
      <c r="D13" s="6">
        <v>20</v>
      </c>
      <c r="E13" s="160">
        <v>10</v>
      </c>
      <c r="F13" s="160">
        <f t="shared" si="0"/>
        <v>11.7</v>
      </c>
      <c r="G13" s="161">
        <f t="shared" si="1"/>
        <v>234</v>
      </c>
    </row>
    <row r="14" spans="1:7" ht="15" customHeight="1">
      <c r="A14" s="159">
        <v>12</v>
      </c>
      <c r="B14" s="165" t="s">
        <v>531</v>
      </c>
      <c r="C14" s="166" t="s">
        <v>3</v>
      </c>
      <c r="D14" s="167">
        <v>20</v>
      </c>
      <c r="E14" s="168">
        <v>4</v>
      </c>
      <c r="F14" s="168">
        <f t="shared" si="0"/>
        <v>4.68</v>
      </c>
      <c r="G14" s="169">
        <f t="shared" si="1"/>
        <v>93.6</v>
      </c>
    </row>
    <row r="15" spans="1:7" ht="15" customHeight="1">
      <c r="A15" s="159">
        <v>13</v>
      </c>
      <c r="B15" s="162" t="s">
        <v>532</v>
      </c>
      <c r="C15" s="163" t="s">
        <v>533</v>
      </c>
      <c r="D15" s="164">
        <v>20</v>
      </c>
      <c r="E15" s="160">
        <v>4</v>
      </c>
      <c r="F15" s="160">
        <f t="shared" si="0"/>
        <v>4.68</v>
      </c>
      <c r="G15" s="161">
        <f t="shared" si="1"/>
        <v>93.6</v>
      </c>
    </row>
    <row r="16" spans="1:7" ht="15" customHeight="1">
      <c r="A16" s="159">
        <v>14</v>
      </c>
      <c r="B16" s="4" t="s">
        <v>534</v>
      </c>
      <c r="C16" s="1" t="s">
        <v>353</v>
      </c>
      <c r="D16" s="6">
        <v>20</v>
      </c>
      <c r="E16" s="160">
        <v>4</v>
      </c>
      <c r="F16" s="160">
        <f t="shared" si="0"/>
        <v>4.68</v>
      </c>
      <c r="G16" s="161">
        <f t="shared" si="1"/>
        <v>93.6</v>
      </c>
    </row>
    <row r="17" spans="1:7" ht="15" customHeight="1">
      <c r="A17" s="159">
        <v>15</v>
      </c>
      <c r="B17" s="4" t="s">
        <v>535</v>
      </c>
      <c r="C17" s="1" t="s">
        <v>3</v>
      </c>
      <c r="D17" s="6">
        <v>50</v>
      </c>
      <c r="E17" s="160">
        <v>6</v>
      </c>
      <c r="F17" s="160">
        <f t="shared" si="0"/>
        <v>7.02</v>
      </c>
      <c r="G17" s="161">
        <f t="shared" si="1"/>
        <v>351</v>
      </c>
    </row>
    <row r="18" spans="1:7" ht="15" customHeight="1">
      <c r="A18" s="159">
        <v>16</v>
      </c>
      <c r="B18" s="4" t="s">
        <v>536</v>
      </c>
      <c r="C18" s="1" t="s">
        <v>3</v>
      </c>
      <c r="D18" s="6">
        <v>50</v>
      </c>
      <c r="E18" s="160">
        <v>12</v>
      </c>
      <c r="F18" s="160">
        <f t="shared" si="0"/>
        <v>14.04</v>
      </c>
      <c r="G18" s="161">
        <f t="shared" si="1"/>
        <v>702</v>
      </c>
    </row>
    <row r="19" spans="1:7" ht="15" customHeight="1">
      <c r="A19" s="159">
        <v>17</v>
      </c>
      <c r="B19" s="4" t="s">
        <v>537</v>
      </c>
      <c r="C19" s="1" t="s">
        <v>3</v>
      </c>
      <c r="D19" s="6">
        <v>100</v>
      </c>
      <c r="E19" s="160">
        <v>3</v>
      </c>
      <c r="F19" s="160">
        <f t="shared" si="0"/>
        <v>3.51</v>
      </c>
      <c r="G19" s="161">
        <f t="shared" si="1"/>
        <v>351</v>
      </c>
    </row>
    <row r="20" spans="1:7" ht="15" customHeight="1">
      <c r="A20" s="159">
        <v>18</v>
      </c>
      <c r="B20" s="170" t="s">
        <v>538</v>
      </c>
      <c r="C20" s="171" t="s">
        <v>3</v>
      </c>
      <c r="D20" s="172">
        <v>1000</v>
      </c>
      <c r="E20" s="160">
        <v>0.1</v>
      </c>
      <c r="F20" s="160">
        <f t="shared" si="0"/>
        <v>0.11699999999999999</v>
      </c>
      <c r="G20" s="161">
        <f t="shared" si="1"/>
        <v>117</v>
      </c>
    </row>
    <row r="21" spans="1:7" ht="15" customHeight="1">
      <c r="A21" s="159">
        <v>19</v>
      </c>
      <c r="B21" s="4" t="s">
        <v>539</v>
      </c>
      <c r="C21" s="1" t="s">
        <v>3</v>
      </c>
      <c r="D21" s="6">
        <v>200</v>
      </c>
      <c r="E21" s="160">
        <v>0.12</v>
      </c>
      <c r="F21" s="160">
        <f t="shared" si="0"/>
        <v>0.1404</v>
      </c>
      <c r="G21" s="161">
        <f t="shared" si="1"/>
        <v>28.08</v>
      </c>
    </row>
    <row r="22" spans="1:7" ht="15" customHeight="1">
      <c r="A22" s="159">
        <v>20</v>
      </c>
      <c r="B22" s="4" t="s">
        <v>540</v>
      </c>
      <c r="C22" s="1" t="s">
        <v>3</v>
      </c>
      <c r="D22" s="173">
        <v>1000</v>
      </c>
      <c r="E22" s="160">
        <v>0.08</v>
      </c>
      <c r="F22" s="160">
        <f t="shared" si="0"/>
        <v>0.0936</v>
      </c>
      <c r="G22" s="161">
        <f t="shared" si="1"/>
        <v>93.60000000000001</v>
      </c>
    </row>
    <row r="23" spans="1:7" ht="15" customHeight="1">
      <c r="A23" s="159">
        <v>21</v>
      </c>
      <c r="B23" s="4" t="s">
        <v>541</v>
      </c>
      <c r="C23" s="1" t="s">
        <v>3</v>
      </c>
      <c r="D23" s="6">
        <v>100</v>
      </c>
      <c r="E23" s="160">
        <v>0.25</v>
      </c>
      <c r="F23" s="160">
        <f t="shared" si="0"/>
        <v>0.2925</v>
      </c>
      <c r="G23" s="161">
        <f t="shared" si="1"/>
        <v>29.25</v>
      </c>
    </row>
    <row r="24" spans="1:7" ht="15" customHeight="1">
      <c r="A24" s="159">
        <v>22</v>
      </c>
      <c r="B24" s="4" t="s">
        <v>542</v>
      </c>
      <c r="C24" s="1" t="s">
        <v>1</v>
      </c>
      <c r="D24" s="174">
        <v>20</v>
      </c>
      <c r="E24" s="160">
        <v>5</v>
      </c>
      <c r="F24" s="160">
        <f t="shared" si="0"/>
        <v>5.85</v>
      </c>
      <c r="G24" s="161">
        <f t="shared" si="1"/>
        <v>117</v>
      </c>
    </row>
    <row r="25" spans="1:7" ht="15" customHeight="1">
      <c r="A25" s="159">
        <v>23</v>
      </c>
      <c r="B25" s="4" t="s">
        <v>543</v>
      </c>
      <c r="C25" s="1" t="s">
        <v>3</v>
      </c>
      <c r="D25" s="6">
        <v>100</v>
      </c>
      <c r="E25" s="160">
        <v>7.5</v>
      </c>
      <c r="F25" s="160">
        <f t="shared" si="0"/>
        <v>8.774999999999999</v>
      </c>
      <c r="G25" s="161">
        <f t="shared" si="1"/>
        <v>877.4999999999999</v>
      </c>
    </row>
    <row r="26" spans="1:7" ht="15" customHeight="1">
      <c r="A26" s="159">
        <v>24</v>
      </c>
      <c r="B26" s="4" t="s">
        <v>544</v>
      </c>
      <c r="C26" s="1" t="s">
        <v>353</v>
      </c>
      <c r="D26" s="6">
        <v>50</v>
      </c>
      <c r="E26" s="160">
        <v>3</v>
      </c>
      <c r="F26" s="160">
        <f t="shared" si="0"/>
        <v>3.51</v>
      </c>
      <c r="G26" s="161">
        <f t="shared" si="1"/>
        <v>175.5</v>
      </c>
    </row>
    <row r="27" spans="1:7" ht="15" customHeight="1">
      <c r="A27" s="159">
        <v>25</v>
      </c>
      <c r="B27" s="4" t="s">
        <v>545</v>
      </c>
      <c r="C27" s="1" t="s">
        <v>353</v>
      </c>
      <c r="D27" s="6">
        <v>50</v>
      </c>
      <c r="E27" s="160">
        <v>4</v>
      </c>
      <c r="F27" s="160">
        <f t="shared" si="0"/>
        <v>4.68</v>
      </c>
      <c r="G27" s="161">
        <f t="shared" si="1"/>
        <v>234</v>
      </c>
    </row>
    <row r="28" spans="1:7" ht="15" customHeight="1">
      <c r="A28" s="159">
        <v>26</v>
      </c>
      <c r="B28" s="4" t="s">
        <v>546</v>
      </c>
      <c r="C28" s="1" t="s">
        <v>353</v>
      </c>
      <c r="D28" s="6">
        <v>50</v>
      </c>
      <c r="E28" s="160">
        <v>5</v>
      </c>
      <c r="F28" s="160">
        <f t="shared" si="0"/>
        <v>5.85</v>
      </c>
      <c r="G28" s="161">
        <f t="shared" si="1"/>
        <v>292.5</v>
      </c>
    </row>
    <row r="29" spans="1:7" ht="15" customHeight="1">
      <c r="A29" s="159">
        <v>27</v>
      </c>
      <c r="B29" s="4" t="s">
        <v>547</v>
      </c>
      <c r="C29" s="1" t="s">
        <v>3</v>
      </c>
      <c r="D29" s="6">
        <v>20</v>
      </c>
      <c r="E29" s="160">
        <v>0.5</v>
      </c>
      <c r="F29" s="160">
        <f t="shared" si="0"/>
        <v>0.585</v>
      </c>
      <c r="G29" s="161">
        <f t="shared" si="1"/>
        <v>11.7</v>
      </c>
    </row>
    <row r="30" spans="1:7" ht="15" customHeight="1">
      <c r="A30" s="159">
        <v>28</v>
      </c>
      <c r="B30" s="4" t="s">
        <v>548</v>
      </c>
      <c r="C30" s="1" t="s">
        <v>3</v>
      </c>
      <c r="D30" s="6">
        <v>20</v>
      </c>
      <c r="E30" s="160">
        <v>30</v>
      </c>
      <c r="F30" s="160">
        <f t="shared" si="0"/>
        <v>35.099999999999994</v>
      </c>
      <c r="G30" s="161">
        <f t="shared" si="1"/>
        <v>701.9999999999999</v>
      </c>
    </row>
    <row r="31" spans="1:7" ht="15" customHeight="1">
      <c r="A31" s="159">
        <v>29</v>
      </c>
      <c r="B31" s="4" t="s">
        <v>549</v>
      </c>
      <c r="C31" s="1" t="s">
        <v>3</v>
      </c>
      <c r="D31" s="6">
        <v>20</v>
      </c>
      <c r="E31" s="160">
        <v>0.4</v>
      </c>
      <c r="F31" s="160">
        <f t="shared" si="0"/>
        <v>0.46799999999999997</v>
      </c>
      <c r="G31" s="161">
        <f t="shared" si="1"/>
        <v>9.36</v>
      </c>
    </row>
    <row r="32" spans="1:7" ht="15" customHeight="1">
      <c r="A32" s="159">
        <v>30</v>
      </c>
      <c r="B32" s="4" t="s">
        <v>550</v>
      </c>
      <c r="C32" s="1" t="s">
        <v>3</v>
      </c>
      <c r="D32" s="6">
        <v>20</v>
      </c>
      <c r="E32" s="160">
        <v>0.6</v>
      </c>
      <c r="F32" s="160">
        <f t="shared" si="0"/>
        <v>0.702</v>
      </c>
      <c r="G32" s="161">
        <f t="shared" si="1"/>
        <v>14.04</v>
      </c>
    </row>
    <row r="33" spans="1:7" ht="15" customHeight="1">
      <c r="A33" s="159">
        <v>31</v>
      </c>
      <c r="B33" s="4" t="s">
        <v>551</v>
      </c>
      <c r="C33" s="1" t="s">
        <v>3</v>
      </c>
      <c r="D33" s="6">
        <v>20</v>
      </c>
      <c r="E33" s="160">
        <v>0.9</v>
      </c>
      <c r="F33" s="160">
        <f t="shared" si="0"/>
        <v>1.053</v>
      </c>
      <c r="G33" s="161">
        <f t="shared" si="1"/>
        <v>21.06</v>
      </c>
    </row>
    <row r="34" spans="1:7" ht="15" customHeight="1">
      <c r="A34" s="159">
        <v>32</v>
      </c>
      <c r="B34" s="4" t="s">
        <v>552</v>
      </c>
      <c r="C34" s="1" t="s">
        <v>3</v>
      </c>
      <c r="D34" s="6">
        <v>1</v>
      </c>
      <c r="E34" s="160">
        <v>40</v>
      </c>
      <c r="F34" s="160">
        <f t="shared" si="0"/>
        <v>46.8</v>
      </c>
      <c r="G34" s="161">
        <f t="shared" si="1"/>
        <v>46.8</v>
      </c>
    </row>
    <row r="35" spans="1:7" ht="15" customHeight="1">
      <c r="A35" s="159">
        <v>33</v>
      </c>
      <c r="B35" s="4" t="s">
        <v>553</v>
      </c>
      <c r="C35" s="1" t="s">
        <v>322</v>
      </c>
      <c r="D35" s="6">
        <v>20</v>
      </c>
      <c r="E35" s="160">
        <v>30</v>
      </c>
      <c r="F35" s="160">
        <f t="shared" si="0"/>
        <v>35.099999999999994</v>
      </c>
      <c r="G35" s="161">
        <f t="shared" si="1"/>
        <v>701.9999999999999</v>
      </c>
    </row>
    <row r="36" spans="1:7" ht="15" customHeight="1">
      <c r="A36" s="159">
        <v>34</v>
      </c>
      <c r="B36" s="4" t="s">
        <v>554</v>
      </c>
      <c r="C36" s="1" t="s">
        <v>3</v>
      </c>
      <c r="D36" s="174">
        <v>500</v>
      </c>
      <c r="E36" s="160">
        <v>0.03</v>
      </c>
      <c r="F36" s="160">
        <f t="shared" si="0"/>
        <v>0.0351</v>
      </c>
      <c r="G36" s="161">
        <f t="shared" si="1"/>
        <v>17.55</v>
      </c>
    </row>
    <row r="37" spans="1:7" ht="15" customHeight="1">
      <c r="A37" s="159">
        <v>35</v>
      </c>
      <c r="B37" s="4" t="s">
        <v>555</v>
      </c>
      <c r="C37" s="1" t="s">
        <v>3</v>
      </c>
      <c r="D37" s="174">
        <v>500</v>
      </c>
      <c r="E37" s="160">
        <v>0.03</v>
      </c>
      <c r="F37" s="160">
        <f t="shared" si="0"/>
        <v>0.0351</v>
      </c>
      <c r="G37" s="161">
        <f t="shared" si="1"/>
        <v>17.55</v>
      </c>
    </row>
    <row r="38" spans="1:7" ht="15" customHeight="1">
      <c r="A38" s="159">
        <v>36</v>
      </c>
      <c r="B38" s="4" t="s">
        <v>556</v>
      </c>
      <c r="C38" s="1" t="s">
        <v>3</v>
      </c>
      <c r="D38" s="174">
        <v>500</v>
      </c>
      <c r="E38" s="160">
        <v>0.1</v>
      </c>
      <c r="F38" s="160">
        <f t="shared" si="0"/>
        <v>0.11699999999999999</v>
      </c>
      <c r="G38" s="161">
        <f t="shared" si="1"/>
        <v>58.5</v>
      </c>
    </row>
    <row r="39" spans="1:7" ht="15" customHeight="1">
      <c r="A39" s="159">
        <v>37</v>
      </c>
      <c r="B39" s="4" t="s">
        <v>557</v>
      </c>
      <c r="C39" s="1" t="s">
        <v>3</v>
      </c>
      <c r="D39" s="174">
        <v>500</v>
      </c>
      <c r="E39" s="160">
        <v>0.08</v>
      </c>
      <c r="F39" s="160">
        <f t="shared" si="0"/>
        <v>0.0936</v>
      </c>
      <c r="G39" s="161">
        <f t="shared" si="1"/>
        <v>46.800000000000004</v>
      </c>
    </row>
    <row r="40" spans="1:7" ht="15" customHeight="1">
      <c r="A40" s="159">
        <v>38</v>
      </c>
      <c r="B40" s="4" t="s">
        <v>558</v>
      </c>
      <c r="C40" s="1" t="s">
        <v>3</v>
      </c>
      <c r="D40" s="6">
        <v>20</v>
      </c>
      <c r="E40" s="160">
        <v>0.9</v>
      </c>
      <c r="F40" s="160">
        <f t="shared" si="0"/>
        <v>1.053</v>
      </c>
      <c r="G40" s="161">
        <f t="shared" si="1"/>
        <v>21.06</v>
      </c>
    </row>
    <row r="41" spans="1:7" ht="15" customHeight="1">
      <c r="A41" s="159">
        <v>39</v>
      </c>
      <c r="B41" s="4" t="s">
        <v>559</v>
      </c>
      <c r="C41" s="1" t="s">
        <v>3</v>
      </c>
      <c r="D41" s="6">
        <v>20</v>
      </c>
      <c r="E41" s="160">
        <v>0.9</v>
      </c>
      <c r="F41" s="160">
        <f t="shared" si="0"/>
        <v>1.053</v>
      </c>
      <c r="G41" s="161">
        <f t="shared" si="1"/>
        <v>21.06</v>
      </c>
    </row>
    <row r="42" spans="1:7" ht="15" customHeight="1">
      <c r="A42" s="159">
        <v>40</v>
      </c>
      <c r="B42" s="4" t="s">
        <v>560</v>
      </c>
      <c r="C42" s="1" t="s">
        <v>3</v>
      </c>
      <c r="D42" s="10">
        <v>1000</v>
      </c>
      <c r="E42" s="160">
        <v>0.02</v>
      </c>
      <c r="F42" s="160">
        <f t="shared" si="0"/>
        <v>0.0234</v>
      </c>
      <c r="G42" s="161">
        <f t="shared" si="1"/>
        <v>23.400000000000002</v>
      </c>
    </row>
    <row r="43" spans="1:7" ht="15" customHeight="1">
      <c r="A43" s="159">
        <v>41</v>
      </c>
      <c r="B43" s="4" t="s">
        <v>561</v>
      </c>
      <c r="C43" s="1" t="s">
        <v>3</v>
      </c>
      <c r="D43" s="10">
        <v>1000</v>
      </c>
      <c r="E43" s="160">
        <v>0.02</v>
      </c>
      <c r="F43" s="160">
        <f t="shared" si="0"/>
        <v>0.0234</v>
      </c>
      <c r="G43" s="161">
        <f t="shared" si="1"/>
        <v>23.400000000000002</v>
      </c>
    </row>
    <row r="44" spans="1:7" ht="15" customHeight="1">
      <c r="A44" s="159">
        <v>42</v>
      </c>
      <c r="B44" s="4" t="s">
        <v>562</v>
      </c>
      <c r="C44" s="1" t="s">
        <v>3</v>
      </c>
      <c r="D44" s="10">
        <v>1000</v>
      </c>
      <c r="E44" s="160">
        <v>0.03</v>
      </c>
      <c r="F44" s="160">
        <f t="shared" si="0"/>
        <v>0.0351</v>
      </c>
      <c r="G44" s="161">
        <f t="shared" si="1"/>
        <v>35.1</v>
      </c>
    </row>
    <row r="45" spans="1:7" ht="15" customHeight="1">
      <c r="A45" s="159">
        <v>43</v>
      </c>
      <c r="B45" s="4" t="s">
        <v>563</v>
      </c>
      <c r="C45" s="1" t="s">
        <v>3</v>
      </c>
      <c r="D45" s="6">
        <v>100</v>
      </c>
      <c r="E45" s="160">
        <v>0.2</v>
      </c>
      <c r="F45" s="160">
        <f t="shared" si="0"/>
        <v>0.23399999999999999</v>
      </c>
      <c r="G45" s="161">
        <f t="shared" si="1"/>
        <v>23.4</v>
      </c>
    </row>
    <row r="46" spans="1:7" ht="15" customHeight="1">
      <c r="A46" s="159">
        <v>44</v>
      </c>
      <c r="B46" s="4" t="s">
        <v>564</v>
      </c>
      <c r="C46" s="1" t="s">
        <v>3</v>
      </c>
      <c r="D46" s="6">
        <v>5</v>
      </c>
      <c r="E46" s="160">
        <v>12</v>
      </c>
      <c r="F46" s="160">
        <f t="shared" si="0"/>
        <v>14.04</v>
      </c>
      <c r="G46" s="161">
        <f t="shared" si="1"/>
        <v>70.19999999999999</v>
      </c>
    </row>
    <row r="47" spans="1:7" ht="15" customHeight="1">
      <c r="A47" s="159">
        <v>45</v>
      </c>
      <c r="B47" s="162" t="s">
        <v>565</v>
      </c>
      <c r="C47" s="163" t="s">
        <v>3</v>
      </c>
      <c r="D47" s="164">
        <v>20</v>
      </c>
      <c r="E47" s="160">
        <v>4.5</v>
      </c>
      <c r="F47" s="160">
        <f t="shared" si="0"/>
        <v>5.265</v>
      </c>
      <c r="G47" s="161">
        <f t="shared" si="1"/>
        <v>105.3</v>
      </c>
    </row>
    <row r="48" spans="1:7" ht="15" customHeight="1">
      <c r="A48" s="159">
        <v>46</v>
      </c>
      <c r="B48" s="162" t="s">
        <v>566</v>
      </c>
      <c r="C48" s="163" t="s">
        <v>3</v>
      </c>
      <c r="D48" s="164">
        <v>50</v>
      </c>
      <c r="E48" s="160">
        <v>3</v>
      </c>
      <c r="F48" s="160">
        <f t="shared" si="0"/>
        <v>3.51</v>
      </c>
      <c r="G48" s="161">
        <f t="shared" si="1"/>
        <v>175.5</v>
      </c>
    </row>
    <row r="49" spans="1:7" ht="15" customHeight="1">
      <c r="A49" s="159">
        <v>47</v>
      </c>
      <c r="B49" s="162" t="s">
        <v>567</v>
      </c>
      <c r="C49" s="163" t="s">
        <v>3</v>
      </c>
      <c r="D49" s="164">
        <v>20</v>
      </c>
      <c r="E49" s="160">
        <v>3</v>
      </c>
      <c r="F49" s="160">
        <f t="shared" si="0"/>
        <v>3.51</v>
      </c>
      <c r="G49" s="161">
        <f t="shared" si="1"/>
        <v>70.19999999999999</v>
      </c>
    </row>
    <row r="50" spans="1:7" ht="15" customHeight="1">
      <c r="A50" s="159">
        <v>48</v>
      </c>
      <c r="B50" s="162" t="s">
        <v>568</v>
      </c>
      <c r="C50" s="163" t="s">
        <v>3</v>
      </c>
      <c r="D50" s="164">
        <v>100</v>
      </c>
      <c r="E50" s="160">
        <v>4.5</v>
      </c>
      <c r="F50" s="160">
        <f t="shared" si="0"/>
        <v>5.265</v>
      </c>
      <c r="G50" s="161">
        <f t="shared" si="1"/>
        <v>526.5</v>
      </c>
    </row>
    <row r="51" spans="1:7" ht="15" customHeight="1">
      <c r="A51" s="159">
        <v>49</v>
      </c>
      <c r="B51" s="162" t="s">
        <v>569</v>
      </c>
      <c r="C51" s="163" t="s">
        <v>417</v>
      </c>
      <c r="D51" s="164">
        <v>5</v>
      </c>
      <c r="E51" s="160">
        <v>6</v>
      </c>
      <c r="F51" s="160">
        <f t="shared" si="0"/>
        <v>7.02</v>
      </c>
      <c r="G51" s="161">
        <f t="shared" si="1"/>
        <v>35.099999999999994</v>
      </c>
    </row>
    <row r="52" spans="1:7" ht="15" customHeight="1">
      <c r="A52" s="159">
        <v>50</v>
      </c>
      <c r="B52" s="4" t="s">
        <v>570</v>
      </c>
      <c r="C52" s="1" t="s">
        <v>2</v>
      </c>
      <c r="D52" s="6">
        <v>50</v>
      </c>
      <c r="E52" s="160">
        <v>4</v>
      </c>
      <c r="F52" s="160">
        <f t="shared" si="0"/>
        <v>4.68</v>
      </c>
      <c r="G52" s="161">
        <f t="shared" si="1"/>
        <v>234</v>
      </c>
    </row>
    <row r="53" spans="1:7" ht="15" customHeight="1">
      <c r="A53" s="159">
        <v>51</v>
      </c>
      <c r="B53" s="4" t="s">
        <v>571</v>
      </c>
      <c r="C53" s="1" t="s">
        <v>2</v>
      </c>
      <c r="D53" s="6">
        <v>20</v>
      </c>
      <c r="E53" s="160">
        <v>4</v>
      </c>
      <c r="F53" s="160">
        <f t="shared" si="0"/>
        <v>4.68</v>
      </c>
      <c r="G53" s="161">
        <f t="shared" si="1"/>
        <v>93.6</v>
      </c>
    </row>
    <row r="54" spans="1:7" ht="15" customHeight="1">
      <c r="A54" s="159">
        <v>52</v>
      </c>
      <c r="B54" s="4" t="s">
        <v>572</v>
      </c>
      <c r="C54" s="1" t="s">
        <v>3</v>
      </c>
      <c r="D54" s="6">
        <v>10</v>
      </c>
      <c r="E54" s="160">
        <v>1.5</v>
      </c>
      <c r="F54" s="160">
        <f t="shared" si="0"/>
        <v>1.755</v>
      </c>
      <c r="G54" s="161">
        <f t="shared" si="1"/>
        <v>17.549999999999997</v>
      </c>
    </row>
    <row r="55" spans="1:7" ht="15" customHeight="1">
      <c r="A55" s="159">
        <v>53</v>
      </c>
      <c r="B55" s="4" t="s">
        <v>573</v>
      </c>
      <c r="C55" s="1" t="s">
        <v>3</v>
      </c>
      <c r="D55" s="6">
        <v>10</v>
      </c>
      <c r="E55" s="160">
        <v>2</v>
      </c>
      <c r="F55" s="160">
        <f t="shared" si="0"/>
        <v>2.34</v>
      </c>
      <c r="G55" s="161">
        <f t="shared" si="1"/>
        <v>23.4</v>
      </c>
    </row>
    <row r="56" spans="1:7" ht="15" customHeight="1">
      <c r="A56" s="159">
        <v>54</v>
      </c>
      <c r="B56" s="4" t="s">
        <v>574</v>
      </c>
      <c r="C56" s="1" t="s">
        <v>3</v>
      </c>
      <c r="D56" s="6">
        <v>10</v>
      </c>
      <c r="E56" s="160">
        <v>2.5</v>
      </c>
      <c r="F56" s="160">
        <f t="shared" si="0"/>
        <v>2.925</v>
      </c>
      <c r="G56" s="161">
        <f t="shared" si="1"/>
        <v>29.25</v>
      </c>
    </row>
    <row r="57" spans="1:7" ht="15" customHeight="1">
      <c r="A57" s="159">
        <v>55</v>
      </c>
      <c r="B57" s="4" t="s">
        <v>575</v>
      </c>
      <c r="C57" s="1" t="s">
        <v>3</v>
      </c>
      <c r="D57" s="6">
        <v>10</v>
      </c>
      <c r="E57" s="160">
        <v>3</v>
      </c>
      <c r="F57" s="160">
        <f t="shared" si="0"/>
        <v>3.51</v>
      </c>
      <c r="G57" s="161">
        <f t="shared" si="1"/>
        <v>35.099999999999994</v>
      </c>
    </row>
    <row r="58" spans="1:7" ht="15" customHeight="1">
      <c r="A58" s="159">
        <v>56</v>
      </c>
      <c r="B58" s="4" t="s">
        <v>576</v>
      </c>
      <c r="C58" s="1" t="s">
        <v>3</v>
      </c>
      <c r="D58" s="10">
        <v>500</v>
      </c>
      <c r="E58" s="160">
        <v>0.3</v>
      </c>
      <c r="F58" s="160">
        <f t="shared" si="0"/>
        <v>0.351</v>
      </c>
      <c r="G58" s="161">
        <f t="shared" si="1"/>
        <v>175.5</v>
      </c>
    </row>
    <row r="59" spans="1:7" ht="15" customHeight="1">
      <c r="A59" s="159">
        <v>57</v>
      </c>
      <c r="B59" s="4" t="s">
        <v>577</v>
      </c>
      <c r="C59" s="1" t="s">
        <v>3</v>
      </c>
      <c r="D59" s="10">
        <v>1000</v>
      </c>
      <c r="E59" s="160">
        <v>0.25</v>
      </c>
      <c r="F59" s="160">
        <f t="shared" si="0"/>
        <v>0.2925</v>
      </c>
      <c r="G59" s="161">
        <f t="shared" si="1"/>
        <v>292.5</v>
      </c>
    </row>
    <row r="60" spans="1:7" ht="15" customHeight="1">
      <c r="A60" s="159">
        <v>58</v>
      </c>
      <c r="B60" s="4" t="s">
        <v>578</v>
      </c>
      <c r="C60" s="1" t="s">
        <v>3</v>
      </c>
      <c r="D60" s="10">
        <v>1000</v>
      </c>
      <c r="E60" s="160">
        <v>0.3</v>
      </c>
      <c r="F60" s="160">
        <f t="shared" si="0"/>
        <v>0.351</v>
      </c>
      <c r="G60" s="161">
        <f t="shared" si="1"/>
        <v>351</v>
      </c>
    </row>
    <row r="61" spans="1:7" ht="15" customHeight="1">
      <c r="A61" s="159">
        <v>59</v>
      </c>
      <c r="B61" s="162" t="s">
        <v>579</v>
      </c>
      <c r="C61" s="1" t="s">
        <v>3</v>
      </c>
      <c r="D61" s="6">
        <v>20</v>
      </c>
      <c r="E61" s="160">
        <v>4.5</v>
      </c>
      <c r="F61" s="160">
        <f t="shared" si="0"/>
        <v>5.265</v>
      </c>
      <c r="G61" s="161">
        <f t="shared" si="1"/>
        <v>105.3</v>
      </c>
    </row>
    <row r="62" spans="1:7" ht="15" customHeight="1">
      <c r="A62" s="159">
        <v>60</v>
      </c>
      <c r="B62" s="4" t="s">
        <v>580</v>
      </c>
      <c r="C62" s="1" t="s">
        <v>3</v>
      </c>
      <c r="D62" s="6">
        <v>20</v>
      </c>
      <c r="E62" s="160">
        <v>5</v>
      </c>
      <c r="F62" s="160">
        <f t="shared" si="0"/>
        <v>5.85</v>
      </c>
      <c r="G62" s="161">
        <f t="shared" si="1"/>
        <v>117</v>
      </c>
    </row>
    <row r="63" spans="1:7" ht="15" customHeight="1">
      <c r="A63" s="159">
        <v>61</v>
      </c>
      <c r="B63" s="4" t="s">
        <v>581</v>
      </c>
      <c r="C63" s="1" t="s">
        <v>3</v>
      </c>
      <c r="D63" s="6">
        <v>20</v>
      </c>
      <c r="E63" s="160">
        <v>6</v>
      </c>
      <c r="F63" s="160">
        <f t="shared" si="0"/>
        <v>7.02</v>
      </c>
      <c r="G63" s="161">
        <f t="shared" si="1"/>
        <v>140.39999999999998</v>
      </c>
    </row>
    <row r="64" spans="1:7" ht="15" customHeight="1">
      <c r="A64" s="159">
        <v>62</v>
      </c>
      <c r="B64" s="4" t="s">
        <v>582</v>
      </c>
      <c r="C64" s="1" t="s">
        <v>3</v>
      </c>
      <c r="D64" s="6">
        <v>10</v>
      </c>
      <c r="E64" s="160">
        <v>3</v>
      </c>
      <c r="F64" s="160">
        <f t="shared" si="0"/>
        <v>3.51</v>
      </c>
      <c r="G64" s="161">
        <f t="shared" si="1"/>
        <v>35.099999999999994</v>
      </c>
    </row>
    <row r="65" spans="1:7" ht="15" customHeight="1">
      <c r="A65" s="159">
        <v>63</v>
      </c>
      <c r="B65" s="4" t="s">
        <v>583</v>
      </c>
      <c r="C65" s="1" t="s">
        <v>3</v>
      </c>
      <c r="D65" s="6">
        <v>10</v>
      </c>
      <c r="E65" s="160">
        <v>4</v>
      </c>
      <c r="F65" s="160">
        <f t="shared" si="0"/>
        <v>4.68</v>
      </c>
      <c r="G65" s="161">
        <f t="shared" si="1"/>
        <v>46.8</v>
      </c>
    </row>
    <row r="66" spans="1:7" ht="15" customHeight="1">
      <c r="A66" s="159">
        <v>64</v>
      </c>
      <c r="B66" s="4" t="s">
        <v>584</v>
      </c>
      <c r="C66" s="1" t="s">
        <v>3</v>
      </c>
      <c r="D66" s="6">
        <v>10</v>
      </c>
      <c r="E66" s="160">
        <v>4</v>
      </c>
      <c r="F66" s="160">
        <f t="shared" si="0"/>
        <v>4.68</v>
      </c>
      <c r="G66" s="161">
        <f t="shared" si="1"/>
        <v>46.8</v>
      </c>
    </row>
    <row r="67" spans="1:7" ht="15" customHeight="1">
      <c r="A67" s="159">
        <v>65</v>
      </c>
      <c r="B67" s="4" t="s">
        <v>585</v>
      </c>
      <c r="C67" s="1" t="s">
        <v>3</v>
      </c>
      <c r="D67" s="6">
        <v>10</v>
      </c>
      <c r="E67" s="160">
        <v>3</v>
      </c>
      <c r="F67" s="160">
        <f t="shared" si="0"/>
        <v>3.51</v>
      </c>
      <c r="G67" s="161">
        <f t="shared" si="1"/>
        <v>35.099999999999994</v>
      </c>
    </row>
    <row r="68" spans="1:7" ht="15" customHeight="1">
      <c r="A68" s="159">
        <v>66</v>
      </c>
      <c r="B68" s="4" t="s">
        <v>586</v>
      </c>
      <c r="C68" s="1" t="s">
        <v>3</v>
      </c>
      <c r="D68" s="6">
        <v>50</v>
      </c>
      <c r="E68" s="160">
        <v>7.5</v>
      </c>
      <c r="F68" s="160">
        <f aca="true" t="shared" si="2" ref="F68:F78">SUM(E68*1.17)</f>
        <v>8.774999999999999</v>
      </c>
      <c r="G68" s="161">
        <f aca="true" t="shared" si="3" ref="G68:G78">SUM(D68*F68)</f>
        <v>438.74999999999994</v>
      </c>
    </row>
    <row r="69" spans="1:7" ht="15" customHeight="1">
      <c r="A69" s="159">
        <v>67</v>
      </c>
      <c r="B69" s="4" t="s">
        <v>587</v>
      </c>
      <c r="C69" s="1" t="s">
        <v>3</v>
      </c>
      <c r="D69" s="6">
        <v>10</v>
      </c>
      <c r="E69" s="160">
        <v>80</v>
      </c>
      <c r="F69" s="160">
        <f t="shared" si="2"/>
        <v>93.6</v>
      </c>
      <c r="G69" s="161">
        <f t="shared" si="3"/>
        <v>936</v>
      </c>
    </row>
    <row r="70" spans="1:7" ht="15" customHeight="1">
      <c r="A70" s="159">
        <v>68</v>
      </c>
      <c r="B70" s="4" t="s">
        <v>588</v>
      </c>
      <c r="C70" s="1" t="s">
        <v>3</v>
      </c>
      <c r="D70" s="6">
        <v>20</v>
      </c>
      <c r="E70" s="160">
        <v>6</v>
      </c>
      <c r="F70" s="160">
        <f t="shared" si="2"/>
        <v>7.02</v>
      </c>
      <c r="G70" s="161">
        <f t="shared" si="3"/>
        <v>140.39999999999998</v>
      </c>
    </row>
    <row r="71" spans="1:7" ht="15" customHeight="1">
      <c r="A71" s="159">
        <v>69</v>
      </c>
      <c r="B71" s="4" t="s">
        <v>589</v>
      </c>
      <c r="C71" s="1" t="s">
        <v>3</v>
      </c>
      <c r="D71" s="6">
        <v>20</v>
      </c>
      <c r="E71" s="160">
        <v>6</v>
      </c>
      <c r="F71" s="160">
        <f t="shared" si="2"/>
        <v>7.02</v>
      </c>
      <c r="G71" s="161">
        <f t="shared" si="3"/>
        <v>140.39999999999998</v>
      </c>
    </row>
    <row r="72" spans="1:7" ht="15" customHeight="1">
      <c r="A72" s="159">
        <v>70</v>
      </c>
      <c r="B72" s="4" t="s">
        <v>590</v>
      </c>
      <c r="C72" s="1" t="s">
        <v>3</v>
      </c>
      <c r="D72" s="6">
        <v>20</v>
      </c>
      <c r="E72" s="160">
        <v>6</v>
      </c>
      <c r="F72" s="160">
        <f t="shared" si="2"/>
        <v>7.02</v>
      </c>
      <c r="G72" s="161">
        <f t="shared" si="3"/>
        <v>140.39999999999998</v>
      </c>
    </row>
    <row r="73" spans="1:7" ht="15" customHeight="1">
      <c r="A73" s="159">
        <v>71</v>
      </c>
      <c r="B73" s="4" t="s">
        <v>591</v>
      </c>
      <c r="C73" s="1" t="s">
        <v>3</v>
      </c>
      <c r="D73" s="173">
        <v>50</v>
      </c>
      <c r="E73" s="160">
        <v>100</v>
      </c>
      <c r="F73" s="160">
        <f t="shared" si="2"/>
        <v>117</v>
      </c>
      <c r="G73" s="161">
        <f t="shared" si="3"/>
        <v>5850</v>
      </c>
    </row>
    <row r="74" spans="1:7" ht="15" customHeight="1">
      <c r="A74" s="159">
        <v>72</v>
      </c>
      <c r="B74" s="162" t="s">
        <v>592</v>
      </c>
      <c r="C74" s="163" t="s">
        <v>353</v>
      </c>
      <c r="D74" s="99">
        <v>60</v>
      </c>
      <c r="E74" s="160">
        <v>5</v>
      </c>
      <c r="F74" s="160">
        <f t="shared" si="2"/>
        <v>5.85</v>
      </c>
      <c r="G74" s="161">
        <f t="shared" si="3"/>
        <v>351</v>
      </c>
    </row>
    <row r="75" spans="1:7" ht="15" customHeight="1">
      <c r="A75" s="159">
        <v>73</v>
      </c>
      <c r="B75" s="162" t="s">
        <v>593</v>
      </c>
      <c r="C75" s="163" t="s">
        <v>353</v>
      </c>
      <c r="D75" s="99">
        <v>60</v>
      </c>
      <c r="E75" s="160">
        <v>6</v>
      </c>
      <c r="F75" s="160">
        <f t="shared" si="2"/>
        <v>7.02</v>
      </c>
      <c r="G75" s="161">
        <f t="shared" si="3"/>
        <v>421.2</v>
      </c>
    </row>
    <row r="76" spans="1:7" ht="15" customHeight="1">
      <c r="A76" s="159">
        <v>74</v>
      </c>
      <c r="B76" s="162" t="s">
        <v>594</v>
      </c>
      <c r="C76" s="163" t="s">
        <v>353</v>
      </c>
      <c r="D76" s="99">
        <v>60</v>
      </c>
      <c r="E76" s="160">
        <v>4</v>
      </c>
      <c r="F76" s="160">
        <f t="shared" si="2"/>
        <v>4.68</v>
      </c>
      <c r="G76" s="161">
        <f t="shared" si="3"/>
        <v>280.79999999999995</v>
      </c>
    </row>
    <row r="77" spans="1:7" ht="15" customHeight="1">
      <c r="A77" s="159">
        <v>75</v>
      </c>
      <c r="B77" s="4" t="s">
        <v>595</v>
      </c>
      <c r="C77" s="1" t="s">
        <v>3</v>
      </c>
      <c r="D77" s="6">
        <v>5</v>
      </c>
      <c r="E77" s="160">
        <v>25</v>
      </c>
      <c r="F77" s="160">
        <f t="shared" si="2"/>
        <v>29.25</v>
      </c>
      <c r="G77" s="161">
        <f t="shared" si="3"/>
        <v>146.25</v>
      </c>
    </row>
    <row r="78" spans="1:7" ht="15" customHeight="1" thickBot="1">
      <c r="A78" s="159">
        <v>76</v>
      </c>
      <c r="B78" s="170" t="s">
        <v>596</v>
      </c>
      <c r="C78" s="171" t="s">
        <v>1</v>
      </c>
      <c r="D78" s="175">
        <v>10</v>
      </c>
      <c r="E78" s="176">
        <v>6.5</v>
      </c>
      <c r="F78" s="176">
        <f t="shared" si="2"/>
        <v>7.6049999999999995</v>
      </c>
      <c r="G78" s="177">
        <f t="shared" si="3"/>
        <v>76.05</v>
      </c>
    </row>
    <row r="79" spans="1:7" ht="15" customHeight="1" thickBot="1">
      <c r="A79" s="154"/>
      <c r="B79" s="155" t="s">
        <v>5</v>
      </c>
      <c r="C79" s="156"/>
      <c r="D79" s="156"/>
      <c r="E79" s="157"/>
      <c r="F79" s="157"/>
      <c r="G79" s="158">
        <f>SUM(G3:G78)</f>
        <v>21876.659999999993</v>
      </c>
    </row>
  </sheetData>
  <sheetProtection/>
  <mergeCells count="1">
    <mergeCell ref="B1:G1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49"/>
  <sheetViews>
    <sheetView zoomScalePageLayoutView="0" workbookViewId="0" topLeftCell="A31">
      <selection activeCell="A3" sqref="A3:F3"/>
    </sheetView>
  </sheetViews>
  <sheetFormatPr defaultColWidth="9.140625" defaultRowHeight="15" customHeight="1"/>
  <cols>
    <col min="1" max="1" width="9.140625" style="139" customWidth="1"/>
    <col min="2" max="2" width="37.00390625" style="139" customWidth="1"/>
    <col min="3" max="5" width="11.140625" style="139" customWidth="1"/>
    <col min="6" max="6" width="15.7109375" style="139" customWidth="1"/>
    <col min="7" max="16384" width="9.140625" style="139" customWidth="1"/>
  </cols>
  <sheetData>
    <row r="3" spans="1:6" ht="15" customHeight="1">
      <c r="A3" s="322">
        <v>12</v>
      </c>
      <c r="B3" s="389" t="s">
        <v>597</v>
      </c>
      <c r="C3" s="389"/>
      <c r="D3" s="389"/>
      <c r="E3" s="389"/>
      <c r="F3" s="389"/>
    </row>
    <row r="4" spans="1:6" ht="15" customHeight="1">
      <c r="A4" s="83" t="s">
        <v>10</v>
      </c>
      <c r="B4" s="84" t="s">
        <v>445</v>
      </c>
      <c r="C4" s="84" t="s">
        <v>6</v>
      </c>
      <c r="D4" s="84" t="s">
        <v>0</v>
      </c>
      <c r="E4" s="84" t="s">
        <v>350</v>
      </c>
      <c r="F4" s="84" t="s">
        <v>270</v>
      </c>
    </row>
    <row r="5" spans="1:6" ht="15" customHeight="1">
      <c r="A5" s="86">
        <v>1</v>
      </c>
      <c r="B5" s="87" t="s">
        <v>598</v>
      </c>
      <c r="C5" s="88" t="s">
        <v>3</v>
      </c>
      <c r="D5" s="89">
        <v>2</v>
      </c>
      <c r="E5" s="89">
        <v>533</v>
      </c>
      <c r="F5" s="89">
        <v>1066</v>
      </c>
    </row>
    <row r="6" spans="1:6" ht="15" customHeight="1">
      <c r="A6" s="86">
        <v>2</v>
      </c>
      <c r="B6" s="87" t="s">
        <v>599</v>
      </c>
      <c r="C6" s="88" t="s">
        <v>3</v>
      </c>
      <c r="D6" s="89">
        <v>1</v>
      </c>
      <c r="E6" s="89">
        <v>5.2</v>
      </c>
      <c r="F6" s="89">
        <v>5.2</v>
      </c>
    </row>
    <row r="7" spans="1:6" ht="15" customHeight="1">
      <c r="A7" s="86">
        <v>3</v>
      </c>
      <c r="B7" s="140" t="s">
        <v>600</v>
      </c>
      <c r="C7" s="88" t="s">
        <v>3</v>
      </c>
      <c r="D7" s="89">
        <v>14</v>
      </c>
      <c r="E7" s="89">
        <v>3.2</v>
      </c>
      <c r="F7" s="89">
        <v>44.8</v>
      </c>
    </row>
    <row r="8" spans="1:6" ht="15" customHeight="1">
      <c r="A8" s="86">
        <v>4</v>
      </c>
      <c r="B8" s="87" t="s">
        <v>601</v>
      </c>
      <c r="C8" s="88" t="s">
        <v>417</v>
      </c>
      <c r="D8" s="89">
        <v>58</v>
      </c>
      <c r="E8" s="90">
        <v>5.6</v>
      </c>
      <c r="F8" s="89">
        <v>324.8</v>
      </c>
    </row>
    <row r="9" spans="1:6" ht="15" customHeight="1">
      <c r="A9" s="86">
        <v>5</v>
      </c>
      <c r="B9" s="87" t="s">
        <v>602</v>
      </c>
      <c r="C9" s="88" t="s">
        <v>3</v>
      </c>
      <c r="D9" s="89">
        <v>2</v>
      </c>
      <c r="E9" s="89">
        <v>60</v>
      </c>
      <c r="F9" s="89">
        <v>120</v>
      </c>
    </row>
    <row r="10" spans="1:6" ht="15" customHeight="1">
      <c r="A10" s="86">
        <v>6</v>
      </c>
      <c r="B10" s="87" t="s">
        <v>603</v>
      </c>
      <c r="C10" s="88" t="s">
        <v>3</v>
      </c>
      <c r="D10" s="89">
        <v>3</v>
      </c>
      <c r="E10" s="89">
        <v>80</v>
      </c>
      <c r="F10" s="89">
        <v>240</v>
      </c>
    </row>
    <row r="11" spans="1:6" ht="15" customHeight="1">
      <c r="A11" s="86">
        <v>7</v>
      </c>
      <c r="B11" s="87" t="s">
        <v>604</v>
      </c>
      <c r="C11" s="88" t="s">
        <v>3</v>
      </c>
      <c r="D11" s="89">
        <v>1</v>
      </c>
      <c r="E11" s="89">
        <v>220</v>
      </c>
      <c r="F11" s="89">
        <v>220</v>
      </c>
    </row>
    <row r="12" spans="1:6" ht="15" customHeight="1">
      <c r="A12" s="86">
        <v>8</v>
      </c>
      <c r="B12" s="87" t="s">
        <v>605</v>
      </c>
      <c r="C12" s="88" t="s">
        <v>3</v>
      </c>
      <c r="D12" s="89">
        <v>5</v>
      </c>
      <c r="E12" s="89">
        <v>9.95</v>
      </c>
      <c r="F12" s="89">
        <v>49.75</v>
      </c>
    </row>
    <row r="13" spans="1:6" ht="15" customHeight="1">
      <c r="A13" s="86">
        <v>9</v>
      </c>
      <c r="B13" s="87" t="s">
        <v>606</v>
      </c>
      <c r="C13" s="88" t="s">
        <v>3</v>
      </c>
      <c r="D13" s="89">
        <v>1</v>
      </c>
      <c r="E13" s="89">
        <v>180</v>
      </c>
      <c r="F13" s="89">
        <v>180</v>
      </c>
    </row>
    <row r="14" spans="1:6" ht="15" customHeight="1">
      <c r="A14" s="86">
        <v>10</v>
      </c>
      <c r="B14" s="87" t="s">
        <v>607</v>
      </c>
      <c r="C14" s="88" t="s">
        <v>3</v>
      </c>
      <c r="D14" s="89">
        <v>5</v>
      </c>
      <c r="E14" s="89">
        <v>8</v>
      </c>
      <c r="F14" s="89">
        <v>40</v>
      </c>
    </row>
    <row r="15" spans="1:6" ht="15" customHeight="1">
      <c r="A15" s="86">
        <v>11</v>
      </c>
      <c r="B15" s="87" t="s">
        <v>608</v>
      </c>
      <c r="C15" s="88" t="s">
        <v>3</v>
      </c>
      <c r="D15" s="89">
        <v>3</v>
      </c>
      <c r="E15" s="90">
        <v>6</v>
      </c>
      <c r="F15" s="89">
        <v>18</v>
      </c>
    </row>
    <row r="16" spans="1:6" ht="15" customHeight="1">
      <c r="A16" s="86">
        <v>12</v>
      </c>
      <c r="B16" s="87" t="s">
        <v>609</v>
      </c>
      <c r="C16" s="88" t="s">
        <v>3</v>
      </c>
      <c r="D16" s="89">
        <v>1</v>
      </c>
      <c r="E16" s="89">
        <v>30</v>
      </c>
      <c r="F16" s="89">
        <v>30</v>
      </c>
    </row>
    <row r="17" spans="1:6" ht="15" customHeight="1">
      <c r="A17" s="86">
        <v>13</v>
      </c>
      <c r="B17" s="87" t="s">
        <v>610</v>
      </c>
      <c r="C17" s="88" t="s">
        <v>3</v>
      </c>
      <c r="D17" s="89">
        <v>1</v>
      </c>
      <c r="E17" s="90">
        <v>8</v>
      </c>
      <c r="F17" s="89">
        <v>8</v>
      </c>
    </row>
    <row r="18" spans="1:6" ht="15" customHeight="1">
      <c r="A18" s="86">
        <v>14</v>
      </c>
      <c r="B18" s="87" t="s">
        <v>611</v>
      </c>
      <c r="C18" s="88" t="s">
        <v>3</v>
      </c>
      <c r="D18" s="89">
        <v>1</v>
      </c>
      <c r="E18" s="89">
        <v>10</v>
      </c>
      <c r="F18" s="89">
        <v>10</v>
      </c>
    </row>
    <row r="19" spans="1:6" ht="15" customHeight="1">
      <c r="A19" s="86">
        <v>15</v>
      </c>
      <c r="B19" s="87" t="s">
        <v>612</v>
      </c>
      <c r="C19" s="88" t="s">
        <v>3</v>
      </c>
      <c r="D19" s="89">
        <v>3</v>
      </c>
      <c r="E19" s="90">
        <v>49</v>
      </c>
      <c r="F19" s="89">
        <v>147</v>
      </c>
    </row>
    <row r="20" spans="1:6" ht="15" customHeight="1">
      <c r="A20" s="86">
        <v>16</v>
      </c>
      <c r="B20" s="87" t="s">
        <v>613</v>
      </c>
      <c r="C20" s="88" t="s">
        <v>533</v>
      </c>
      <c r="D20" s="89">
        <v>20</v>
      </c>
      <c r="E20" s="90">
        <v>10</v>
      </c>
      <c r="F20" s="89">
        <v>200</v>
      </c>
    </row>
    <row r="21" spans="1:6" ht="15" customHeight="1">
      <c r="A21" s="86">
        <v>17</v>
      </c>
      <c r="B21" s="87" t="s">
        <v>614</v>
      </c>
      <c r="C21" s="88" t="s">
        <v>3</v>
      </c>
      <c r="D21" s="89">
        <v>1</v>
      </c>
      <c r="E21" s="89">
        <v>180</v>
      </c>
      <c r="F21" s="89">
        <v>180</v>
      </c>
    </row>
    <row r="22" spans="1:6" ht="15" customHeight="1">
      <c r="A22" s="86">
        <v>18</v>
      </c>
      <c r="B22" s="87" t="s">
        <v>615</v>
      </c>
      <c r="C22" s="88" t="s">
        <v>3</v>
      </c>
      <c r="D22" s="89">
        <v>5</v>
      </c>
      <c r="E22" s="90">
        <v>8</v>
      </c>
      <c r="F22" s="89">
        <v>40</v>
      </c>
    </row>
    <row r="23" spans="1:6" ht="15" customHeight="1">
      <c r="A23" s="86">
        <v>19</v>
      </c>
      <c r="B23" s="87" t="s">
        <v>616</v>
      </c>
      <c r="C23" s="88" t="s">
        <v>3</v>
      </c>
      <c r="D23" s="89">
        <v>1</v>
      </c>
      <c r="E23" s="89">
        <v>12</v>
      </c>
      <c r="F23" s="89">
        <v>12</v>
      </c>
    </row>
    <row r="24" spans="1:6" ht="15" customHeight="1">
      <c r="A24" s="86">
        <v>20</v>
      </c>
      <c r="B24" s="87" t="s">
        <v>617</v>
      </c>
      <c r="C24" s="88" t="s">
        <v>417</v>
      </c>
      <c r="D24" s="89">
        <v>3</v>
      </c>
      <c r="E24" s="89">
        <v>6</v>
      </c>
      <c r="F24" s="89">
        <v>18</v>
      </c>
    </row>
    <row r="25" spans="1:6" ht="15" customHeight="1">
      <c r="A25" s="86">
        <v>21</v>
      </c>
      <c r="B25" s="87" t="s">
        <v>618</v>
      </c>
      <c r="C25" s="88" t="s">
        <v>3</v>
      </c>
      <c r="D25" s="89">
        <v>2</v>
      </c>
      <c r="E25" s="89">
        <v>18.7</v>
      </c>
      <c r="F25" s="89">
        <v>37.4</v>
      </c>
    </row>
    <row r="26" spans="1:6" ht="15" customHeight="1">
      <c r="A26" s="86">
        <v>22</v>
      </c>
      <c r="B26" s="87" t="s">
        <v>619</v>
      </c>
      <c r="C26" s="88" t="s">
        <v>3</v>
      </c>
      <c r="D26" s="89">
        <v>1</v>
      </c>
      <c r="E26" s="89">
        <v>150</v>
      </c>
      <c r="F26" s="89">
        <v>150</v>
      </c>
    </row>
    <row r="27" spans="1:6" ht="15" customHeight="1">
      <c r="A27" s="86">
        <v>23</v>
      </c>
      <c r="B27" s="87" t="s">
        <v>620</v>
      </c>
      <c r="C27" s="88" t="s">
        <v>3</v>
      </c>
      <c r="D27" s="89">
        <v>2</v>
      </c>
      <c r="E27" s="89">
        <v>15</v>
      </c>
      <c r="F27" s="89">
        <v>30</v>
      </c>
    </row>
    <row r="28" spans="1:6" ht="15" customHeight="1">
      <c r="A28" s="86">
        <v>24</v>
      </c>
      <c r="B28" s="87" t="s">
        <v>621</v>
      </c>
      <c r="C28" s="88" t="s">
        <v>3</v>
      </c>
      <c r="D28" s="89">
        <v>2</v>
      </c>
      <c r="E28" s="89">
        <v>25</v>
      </c>
      <c r="F28" s="89">
        <v>50</v>
      </c>
    </row>
    <row r="29" spans="1:6" ht="15" customHeight="1">
      <c r="A29" s="86">
        <v>25</v>
      </c>
      <c r="B29" s="87" t="s">
        <v>622</v>
      </c>
      <c r="C29" s="88" t="s">
        <v>623</v>
      </c>
      <c r="D29" s="89">
        <v>1</v>
      </c>
      <c r="E29" s="89">
        <v>80</v>
      </c>
      <c r="F29" s="89">
        <v>80</v>
      </c>
    </row>
    <row r="30" spans="1:6" ht="15" customHeight="1">
      <c r="A30" s="86">
        <v>26</v>
      </c>
      <c r="B30" s="87" t="s">
        <v>624</v>
      </c>
      <c r="C30" s="88" t="s">
        <v>3</v>
      </c>
      <c r="D30" s="89">
        <v>9</v>
      </c>
      <c r="E30" s="89">
        <v>20</v>
      </c>
      <c r="F30" s="89">
        <v>180</v>
      </c>
    </row>
    <row r="31" spans="1:6" ht="15" customHeight="1">
      <c r="A31" s="86">
        <v>27</v>
      </c>
      <c r="B31" s="87" t="s">
        <v>625</v>
      </c>
      <c r="C31" s="88" t="s">
        <v>3</v>
      </c>
      <c r="D31" s="89">
        <v>6</v>
      </c>
      <c r="E31" s="89">
        <v>12</v>
      </c>
      <c r="F31" s="89">
        <v>72</v>
      </c>
    </row>
    <row r="32" spans="1:6" ht="15" customHeight="1">
      <c r="A32" s="86">
        <v>29</v>
      </c>
      <c r="B32" s="87" t="s">
        <v>626</v>
      </c>
      <c r="C32" s="88" t="s">
        <v>417</v>
      </c>
      <c r="D32" s="89">
        <v>10</v>
      </c>
      <c r="E32" s="90">
        <v>20</v>
      </c>
      <c r="F32" s="89">
        <v>200</v>
      </c>
    </row>
    <row r="33" spans="1:6" ht="15" customHeight="1">
      <c r="A33" s="86">
        <v>30</v>
      </c>
      <c r="B33" s="87" t="s">
        <v>627</v>
      </c>
      <c r="C33" s="88" t="s">
        <v>3</v>
      </c>
      <c r="D33" s="89">
        <v>2</v>
      </c>
      <c r="E33" s="89">
        <v>60</v>
      </c>
      <c r="F33" s="89">
        <v>120</v>
      </c>
    </row>
    <row r="34" spans="1:6" ht="15" customHeight="1">
      <c r="A34" s="86">
        <v>31</v>
      </c>
      <c r="B34" s="87" t="s">
        <v>628</v>
      </c>
      <c r="C34" s="88" t="s">
        <v>3</v>
      </c>
      <c r="D34" s="89">
        <v>4</v>
      </c>
      <c r="E34" s="89">
        <v>30</v>
      </c>
      <c r="F34" s="89">
        <v>120</v>
      </c>
    </row>
    <row r="35" spans="1:6" ht="15" customHeight="1">
      <c r="A35" s="86">
        <v>32</v>
      </c>
      <c r="B35" s="87" t="s">
        <v>629</v>
      </c>
      <c r="C35" s="88" t="s">
        <v>3</v>
      </c>
      <c r="D35" s="89">
        <v>4</v>
      </c>
      <c r="E35" s="89">
        <v>20</v>
      </c>
      <c r="F35" s="89">
        <v>80</v>
      </c>
    </row>
    <row r="36" spans="1:6" ht="15" customHeight="1">
      <c r="A36" s="86">
        <v>33</v>
      </c>
      <c r="B36" s="87" t="s">
        <v>630</v>
      </c>
      <c r="C36" s="88" t="s">
        <v>3</v>
      </c>
      <c r="D36" s="89">
        <v>2</v>
      </c>
      <c r="E36" s="90">
        <v>20</v>
      </c>
      <c r="F36" s="89">
        <v>40</v>
      </c>
    </row>
    <row r="37" spans="1:6" ht="15" customHeight="1">
      <c r="A37" s="86">
        <v>34</v>
      </c>
      <c r="B37" s="87" t="s">
        <v>631</v>
      </c>
      <c r="C37" s="88" t="s">
        <v>3</v>
      </c>
      <c r="D37" s="89">
        <v>2</v>
      </c>
      <c r="E37" s="89">
        <v>60</v>
      </c>
      <c r="F37" s="89">
        <v>120</v>
      </c>
    </row>
    <row r="38" spans="1:6" ht="15" customHeight="1">
      <c r="A38" s="86">
        <v>35</v>
      </c>
      <c r="B38" s="87" t="s">
        <v>632</v>
      </c>
      <c r="C38" s="88" t="s">
        <v>3</v>
      </c>
      <c r="D38" s="89">
        <v>1</v>
      </c>
      <c r="E38" s="89">
        <v>50</v>
      </c>
      <c r="F38" s="89">
        <v>50</v>
      </c>
    </row>
    <row r="39" spans="1:6" ht="15" customHeight="1">
      <c r="A39" s="86">
        <v>36</v>
      </c>
      <c r="B39" s="87" t="s">
        <v>633</v>
      </c>
      <c r="C39" s="88" t="s">
        <v>3</v>
      </c>
      <c r="D39" s="89">
        <v>2</v>
      </c>
      <c r="E39" s="89">
        <v>60</v>
      </c>
      <c r="F39" s="89">
        <v>120</v>
      </c>
    </row>
    <row r="40" spans="1:6" ht="15" customHeight="1">
      <c r="A40" s="86">
        <v>37</v>
      </c>
      <c r="B40" s="87" t="s">
        <v>641</v>
      </c>
      <c r="C40" s="88" t="s">
        <v>353</v>
      </c>
      <c r="D40" s="89">
        <v>10</v>
      </c>
      <c r="E40" s="89">
        <v>1.58</v>
      </c>
      <c r="F40" s="89">
        <v>15.8</v>
      </c>
    </row>
    <row r="41" spans="1:6" ht="15" customHeight="1">
      <c r="A41" s="86">
        <v>38</v>
      </c>
      <c r="B41" s="87" t="s">
        <v>634</v>
      </c>
      <c r="C41" s="88" t="s">
        <v>417</v>
      </c>
      <c r="D41" s="89">
        <v>10</v>
      </c>
      <c r="E41" s="89">
        <v>8</v>
      </c>
      <c r="F41" s="89">
        <v>80</v>
      </c>
    </row>
    <row r="42" spans="1:6" ht="15" customHeight="1">
      <c r="A42" s="86">
        <v>39</v>
      </c>
      <c r="B42" s="87" t="s">
        <v>635</v>
      </c>
      <c r="C42" s="88" t="s">
        <v>3</v>
      </c>
      <c r="D42" s="89">
        <v>6</v>
      </c>
      <c r="E42" s="89">
        <v>21</v>
      </c>
      <c r="F42" s="89">
        <v>126</v>
      </c>
    </row>
    <row r="43" spans="1:6" ht="15" customHeight="1">
      <c r="A43" s="86">
        <v>40</v>
      </c>
      <c r="B43" s="87" t="s">
        <v>636</v>
      </c>
      <c r="C43" s="88" t="s">
        <v>3</v>
      </c>
      <c r="D43" s="89">
        <v>1</v>
      </c>
      <c r="E43" s="89">
        <v>200</v>
      </c>
      <c r="F43" s="89">
        <v>200</v>
      </c>
    </row>
    <row r="44" spans="1:6" ht="15" customHeight="1">
      <c r="A44" s="86">
        <v>41</v>
      </c>
      <c r="B44" s="87" t="s">
        <v>704</v>
      </c>
      <c r="C44" s="88" t="s">
        <v>623</v>
      </c>
      <c r="D44" s="89">
        <v>1</v>
      </c>
      <c r="E44" s="89">
        <v>150</v>
      </c>
      <c r="F44" s="89">
        <v>150</v>
      </c>
    </row>
    <row r="45" spans="1:6" ht="15" customHeight="1">
      <c r="A45" s="86">
        <v>42</v>
      </c>
      <c r="B45" s="87" t="s">
        <v>637</v>
      </c>
      <c r="C45" s="88" t="s">
        <v>3</v>
      </c>
      <c r="D45" s="89">
        <v>2</v>
      </c>
      <c r="E45" s="89">
        <v>2.43</v>
      </c>
      <c r="F45" s="89">
        <v>4.86</v>
      </c>
    </row>
    <row r="46" spans="1:6" ht="15" customHeight="1">
      <c r="A46" s="86">
        <v>43</v>
      </c>
      <c r="B46" s="87" t="s">
        <v>638</v>
      </c>
      <c r="C46" s="88" t="s">
        <v>3</v>
      </c>
      <c r="D46" s="89">
        <v>1</v>
      </c>
      <c r="E46" s="89">
        <v>120</v>
      </c>
      <c r="F46" s="89">
        <v>120</v>
      </c>
    </row>
    <row r="47" spans="1:6" ht="15" customHeight="1">
      <c r="A47" s="86"/>
      <c r="B47" s="87" t="s">
        <v>639</v>
      </c>
      <c r="C47" s="88" t="s">
        <v>3</v>
      </c>
      <c r="D47" s="89">
        <v>6</v>
      </c>
      <c r="E47" s="89">
        <v>60</v>
      </c>
      <c r="F47" s="89">
        <v>360</v>
      </c>
    </row>
    <row r="48" spans="1:6" ht="15" customHeight="1">
      <c r="A48" s="86">
        <v>44</v>
      </c>
      <c r="B48" s="87" t="s">
        <v>640</v>
      </c>
      <c r="C48" s="88" t="s">
        <v>353</v>
      </c>
      <c r="D48" s="89">
        <v>100</v>
      </c>
      <c r="E48" s="89">
        <v>5</v>
      </c>
      <c r="F48" s="89">
        <v>500</v>
      </c>
    </row>
    <row r="49" spans="1:6" ht="15" customHeight="1">
      <c r="A49" s="317"/>
      <c r="B49" s="318" t="s">
        <v>9</v>
      </c>
      <c r="C49" s="319"/>
      <c r="D49" s="320"/>
      <c r="E49" s="320"/>
      <c r="F49" s="321">
        <f>SUM(F5:F48)</f>
        <v>5959.610000000001</v>
      </c>
    </row>
  </sheetData>
  <sheetProtection/>
  <mergeCells count="1">
    <mergeCell ref="B3:F3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40">
      <selection activeCell="A62" sqref="A62:G62"/>
    </sheetView>
  </sheetViews>
  <sheetFormatPr defaultColWidth="9.140625" defaultRowHeight="13.5" customHeight="1"/>
  <cols>
    <col min="1" max="1" width="9.140625" style="102" customWidth="1"/>
    <col min="2" max="2" width="34.421875" style="102" customWidth="1"/>
    <col min="3" max="16384" width="9.140625" style="102" customWidth="1"/>
  </cols>
  <sheetData>
    <row r="2" spans="1:7" ht="13.5" customHeight="1">
      <c r="A2" s="323">
        <v>13</v>
      </c>
      <c r="B2" s="389" t="s">
        <v>642</v>
      </c>
      <c r="C2" s="389"/>
      <c r="D2" s="389"/>
      <c r="E2" s="389"/>
      <c r="F2" s="389"/>
      <c r="G2" s="389"/>
    </row>
    <row r="3" spans="1:7" ht="13.5" customHeight="1">
      <c r="A3" s="103" t="s">
        <v>7</v>
      </c>
      <c r="B3" s="104" t="s">
        <v>282</v>
      </c>
      <c r="C3" s="104" t="s">
        <v>6</v>
      </c>
      <c r="D3" s="104" t="s">
        <v>0</v>
      </c>
      <c r="E3" s="104" t="s">
        <v>268</v>
      </c>
      <c r="F3" s="104" t="s">
        <v>643</v>
      </c>
      <c r="G3" s="104" t="s">
        <v>270</v>
      </c>
    </row>
    <row r="4" spans="1:7" ht="13.5" customHeight="1">
      <c r="A4" s="80">
        <v>1</v>
      </c>
      <c r="B4" s="105" t="s">
        <v>644</v>
      </c>
      <c r="C4" s="106" t="s">
        <v>3</v>
      </c>
      <c r="D4" s="107">
        <v>2</v>
      </c>
      <c r="E4" s="107">
        <v>12</v>
      </c>
      <c r="F4" s="108">
        <f aca="true" t="shared" si="0" ref="F4:F41">SUM(E4*1.17)</f>
        <v>14.04</v>
      </c>
      <c r="G4" s="108">
        <f aca="true" t="shared" si="1" ref="G4:G41">D4*E4</f>
        <v>24</v>
      </c>
    </row>
    <row r="5" spans="1:7" ht="13.5" customHeight="1">
      <c r="A5" s="80">
        <v>2</v>
      </c>
      <c r="B5" s="105" t="s">
        <v>645</v>
      </c>
      <c r="C5" s="106" t="s">
        <v>3</v>
      </c>
      <c r="D5" s="107">
        <v>5</v>
      </c>
      <c r="E5" s="107">
        <v>30</v>
      </c>
      <c r="F5" s="108">
        <f t="shared" si="0"/>
        <v>35.099999999999994</v>
      </c>
      <c r="G5" s="108">
        <f t="shared" si="1"/>
        <v>150</v>
      </c>
    </row>
    <row r="6" spans="1:7" ht="13.5" customHeight="1">
      <c r="A6" s="80">
        <v>3</v>
      </c>
      <c r="B6" s="109" t="s">
        <v>646</v>
      </c>
      <c r="C6" s="110" t="s">
        <v>3</v>
      </c>
      <c r="D6" s="111">
        <v>3</v>
      </c>
      <c r="E6" s="107">
        <v>58</v>
      </c>
      <c r="F6" s="108">
        <f t="shared" si="0"/>
        <v>67.86</v>
      </c>
      <c r="G6" s="108">
        <f t="shared" si="1"/>
        <v>174</v>
      </c>
    </row>
    <row r="7" spans="1:7" ht="13.5" customHeight="1">
      <c r="A7" s="80">
        <v>4</v>
      </c>
      <c r="B7" s="105" t="s">
        <v>647</v>
      </c>
      <c r="C7" s="106" t="s">
        <v>3</v>
      </c>
      <c r="D7" s="107">
        <v>9</v>
      </c>
      <c r="E7" s="107">
        <v>8</v>
      </c>
      <c r="F7" s="108">
        <f t="shared" si="0"/>
        <v>9.36</v>
      </c>
      <c r="G7" s="108">
        <f t="shared" si="1"/>
        <v>72</v>
      </c>
    </row>
    <row r="8" spans="1:7" ht="13.5" customHeight="1">
      <c r="A8" s="80">
        <v>5</v>
      </c>
      <c r="B8" s="109" t="s">
        <v>648</v>
      </c>
      <c r="C8" s="110" t="s">
        <v>2</v>
      </c>
      <c r="D8" s="111">
        <v>560</v>
      </c>
      <c r="E8" s="107">
        <v>0.14</v>
      </c>
      <c r="F8" s="108">
        <f t="shared" si="0"/>
        <v>0.1638</v>
      </c>
      <c r="G8" s="108">
        <f t="shared" si="1"/>
        <v>78.4</v>
      </c>
    </row>
    <row r="9" spans="1:7" ht="13.5" customHeight="1">
      <c r="A9" s="80">
        <v>6</v>
      </c>
      <c r="B9" s="105" t="s">
        <v>649</v>
      </c>
      <c r="C9" s="106" t="s">
        <v>3</v>
      </c>
      <c r="D9" s="107">
        <v>5</v>
      </c>
      <c r="E9" s="107">
        <v>60</v>
      </c>
      <c r="F9" s="108">
        <f t="shared" si="0"/>
        <v>70.19999999999999</v>
      </c>
      <c r="G9" s="108">
        <f t="shared" si="1"/>
        <v>300</v>
      </c>
    </row>
    <row r="10" spans="1:7" ht="13.5" customHeight="1">
      <c r="A10" s="80">
        <v>7</v>
      </c>
      <c r="B10" s="105" t="s">
        <v>650</v>
      </c>
      <c r="C10" s="106" t="s">
        <v>3</v>
      </c>
      <c r="D10" s="107">
        <v>5</v>
      </c>
      <c r="E10" s="107">
        <v>18</v>
      </c>
      <c r="F10" s="108">
        <f t="shared" si="0"/>
        <v>21.06</v>
      </c>
      <c r="G10" s="108">
        <f t="shared" si="1"/>
        <v>90</v>
      </c>
    </row>
    <row r="11" spans="1:7" ht="13.5" customHeight="1">
      <c r="A11" s="80">
        <v>8</v>
      </c>
      <c r="B11" s="105" t="s">
        <v>651</v>
      </c>
      <c r="C11" s="106" t="s">
        <v>3</v>
      </c>
      <c r="D11" s="107">
        <v>3</v>
      </c>
      <c r="E11" s="107">
        <v>13</v>
      </c>
      <c r="F11" s="108">
        <f t="shared" si="0"/>
        <v>15.209999999999999</v>
      </c>
      <c r="G11" s="108">
        <f t="shared" si="1"/>
        <v>39</v>
      </c>
    </row>
    <row r="12" spans="1:7" ht="13.5" customHeight="1">
      <c r="A12" s="80">
        <v>9</v>
      </c>
      <c r="B12" s="105" t="s">
        <v>652</v>
      </c>
      <c r="C12" s="106" t="s">
        <v>3</v>
      </c>
      <c r="D12" s="107">
        <v>15</v>
      </c>
      <c r="E12" s="107">
        <v>12</v>
      </c>
      <c r="F12" s="108">
        <f t="shared" si="0"/>
        <v>14.04</v>
      </c>
      <c r="G12" s="108">
        <f t="shared" si="1"/>
        <v>180</v>
      </c>
    </row>
    <row r="13" spans="1:7" ht="13.5" customHeight="1">
      <c r="A13" s="80">
        <v>10</v>
      </c>
      <c r="B13" s="112" t="s">
        <v>653</v>
      </c>
      <c r="C13" s="113" t="s">
        <v>3</v>
      </c>
      <c r="D13" s="114">
        <v>50</v>
      </c>
      <c r="E13" s="107">
        <v>5</v>
      </c>
      <c r="F13" s="108">
        <f t="shared" si="0"/>
        <v>5.85</v>
      </c>
      <c r="G13" s="108">
        <f t="shared" si="1"/>
        <v>250</v>
      </c>
    </row>
    <row r="14" spans="1:7" ht="13.5" customHeight="1">
      <c r="A14" s="80">
        <v>11</v>
      </c>
      <c r="B14" s="112" t="s">
        <v>654</v>
      </c>
      <c r="C14" s="113" t="s">
        <v>3</v>
      </c>
      <c r="D14" s="114">
        <v>2</v>
      </c>
      <c r="E14" s="107">
        <v>40</v>
      </c>
      <c r="F14" s="108">
        <f t="shared" si="0"/>
        <v>46.8</v>
      </c>
      <c r="G14" s="108">
        <f t="shared" si="1"/>
        <v>80</v>
      </c>
    </row>
    <row r="15" spans="1:7" ht="13.5" customHeight="1">
      <c r="A15" s="80">
        <v>12</v>
      </c>
      <c r="B15" s="105" t="s">
        <v>655</v>
      </c>
      <c r="C15" s="106" t="s">
        <v>3</v>
      </c>
      <c r="D15" s="107">
        <v>20</v>
      </c>
      <c r="E15" s="107">
        <v>8</v>
      </c>
      <c r="F15" s="108">
        <f t="shared" si="0"/>
        <v>9.36</v>
      </c>
      <c r="G15" s="108">
        <f t="shared" si="1"/>
        <v>160</v>
      </c>
    </row>
    <row r="16" spans="1:7" ht="13.5" customHeight="1">
      <c r="A16" s="80">
        <v>13</v>
      </c>
      <c r="B16" s="105" t="s">
        <v>656</v>
      </c>
      <c r="C16" s="106" t="s">
        <v>3</v>
      </c>
      <c r="D16" s="107">
        <v>45</v>
      </c>
      <c r="E16" s="107">
        <v>15</v>
      </c>
      <c r="F16" s="108">
        <f t="shared" si="0"/>
        <v>17.549999999999997</v>
      </c>
      <c r="G16" s="108">
        <f t="shared" si="1"/>
        <v>675</v>
      </c>
    </row>
    <row r="17" spans="1:7" ht="13.5" customHeight="1">
      <c r="A17" s="80">
        <v>14</v>
      </c>
      <c r="B17" s="109" t="s">
        <v>657</v>
      </c>
      <c r="C17" s="110" t="s">
        <v>3</v>
      </c>
      <c r="D17" s="111">
        <v>1</v>
      </c>
      <c r="E17" s="107">
        <v>650</v>
      </c>
      <c r="F17" s="108">
        <f t="shared" si="0"/>
        <v>760.5</v>
      </c>
      <c r="G17" s="108">
        <f t="shared" si="1"/>
        <v>650</v>
      </c>
    </row>
    <row r="18" spans="1:7" ht="13.5" customHeight="1">
      <c r="A18" s="80">
        <v>15</v>
      </c>
      <c r="B18" s="105" t="s">
        <v>658</v>
      </c>
      <c r="C18" s="106" t="s">
        <v>1</v>
      </c>
      <c r="D18" s="107">
        <v>100</v>
      </c>
      <c r="E18" s="107">
        <v>0.6</v>
      </c>
      <c r="F18" s="108">
        <f t="shared" si="0"/>
        <v>0.702</v>
      </c>
      <c r="G18" s="108">
        <f t="shared" si="1"/>
        <v>60</v>
      </c>
    </row>
    <row r="19" spans="1:7" ht="13.5" customHeight="1">
      <c r="A19" s="80">
        <v>16</v>
      </c>
      <c r="B19" s="105" t="s">
        <v>659</v>
      </c>
      <c r="C19" s="106" t="s">
        <v>3</v>
      </c>
      <c r="D19" s="107">
        <v>50</v>
      </c>
      <c r="E19" s="107">
        <v>4</v>
      </c>
      <c r="F19" s="108">
        <f t="shared" si="0"/>
        <v>4.68</v>
      </c>
      <c r="G19" s="108">
        <f t="shared" si="1"/>
        <v>200</v>
      </c>
    </row>
    <row r="20" spans="1:7" ht="13.5" customHeight="1">
      <c r="A20" s="80">
        <v>17</v>
      </c>
      <c r="B20" s="105" t="s">
        <v>660</v>
      </c>
      <c r="C20" s="106" t="s">
        <v>3</v>
      </c>
      <c r="D20" s="107">
        <v>50</v>
      </c>
      <c r="E20" s="107">
        <v>5</v>
      </c>
      <c r="F20" s="108">
        <f t="shared" si="0"/>
        <v>5.85</v>
      </c>
      <c r="G20" s="108">
        <f t="shared" si="1"/>
        <v>250</v>
      </c>
    </row>
    <row r="21" spans="1:7" ht="13.5" customHeight="1">
      <c r="A21" s="80">
        <v>18</v>
      </c>
      <c r="B21" s="109" t="s">
        <v>661</v>
      </c>
      <c r="C21" s="110" t="s">
        <v>3</v>
      </c>
      <c r="D21" s="111">
        <v>5</v>
      </c>
      <c r="E21" s="107">
        <v>30</v>
      </c>
      <c r="F21" s="108">
        <f t="shared" si="0"/>
        <v>35.099999999999994</v>
      </c>
      <c r="G21" s="108">
        <f t="shared" si="1"/>
        <v>150</v>
      </c>
    </row>
    <row r="22" spans="1:7" ht="13.5" customHeight="1">
      <c r="A22" s="80">
        <v>19</v>
      </c>
      <c r="B22" s="109" t="s">
        <v>662</v>
      </c>
      <c r="C22" s="110" t="s">
        <v>3</v>
      </c>
      <c r="D22" s="111">
        <v>56</v>
      </c>
      <c r="E22" s="107">
        <v>1</v>
      </c>
      <c r="F22" s="108">
        <f t="shared" si="0"/>
        <v>1.17</v>
      </c>
      <c r="G22" s="108">
        <f t="shared" si="1"/>
        <v>56</v>
      </c>
    </row>
    <row r="23" spans="1:7" ht="13.5" customHeight="1">
      <c r="A23" s="80">
        <v>20</v>
      </c>
      <c r="B23" s="105" t="s">
        <v>663</v>
      </c>
      <c r="C23" s="106" t="s">
        <v>3</v>
      </c>
      <c r="D23" s="107">
        <v>500</v>
      </c>
      <c r="E23" s="107">
        <v>0.5</v>
      </c>
      <c r="F23" s="108">
        <f t="shared" si="0"/>
        <v>0.585</v>
      </c>
      <c r="G23" s="108">
        <f t="shared" si="1"/>
        <v>250</v>
      </c>
    </row>
    <row r="24" spans="1:7" ht="13.5" customHeight="1">
      <c r="A24" s="80">
        <v>21</v>
      </c>
      <c r="B24" s="105" t="s">
        <v>664</v>
      </c>
      <c r="C24" s="115" t="s">
        <v>3</v>
      </c>
      <c r="D24" s="116">
        <v>500</v>
      </c>
      <c r="E24" s="107">
        <v>0.5</v>
      </c>
      <c r="F24" s="108">
        <f t="shared" si="0"/>
        <v>0.585</v>
      </c>
      <c r="G24" s="108">
        <f t="shared" si="1"/>
        <v>250</v>
      </c>
    </row>
    <row r="25" spans="1:7" ht="13.5" customHeight="1">
      <c r="A25" s="80">
        <v>22</v>
      </c>
      <c r="B25" s="109" t="s">
        <v>665</v>
      </c>
      <c r="C25" s="110" t="s">
        <v>3</v>
      </c>
      <c r="D25" s="111">
        <v>10</v>
      </c>
      <c r="E25" s="107">
        <v>12</v>
      </c>
      <c r="F25" s="108">
        <f t="shared" si="0"/>
        <v>14.04</v>
      </c>
      <c r="G25" s="108">
        <f t="shared" si="1"/>
        <v>120</v>
      </c>
    </row>
    <row r="26" spans="1:7" ht="13.5" customHeight="1">
      <c r="A26" s="80">
        <v>23</v>
      </c>
      <c r="B26" s="105" t="s">
        <v>666</v>
      </c>
      <c r="C26" s="106" t="s">
        <v>3</v>
      </c>
      <c r="D26" s="107">
        <v>23</v>
      </c>
      <c r="E26" s="107">
        <v>6</v>
      </c>
      <c r="F26" s="108">
        <f t="shared" si="0"/>
        <v>7.02</v>
      </c>
      <c r="G26" s="108">
        <f t="shared" si="1"/>
        <v>138</v>
      </c>
    </row>
    <row r="27" spans="1:7" ht="13.5" customHeight="1">
      <c r="A27" s="80">
        <v>24</v>
      </c>
      <c r="B27" s="105" t="s">
        <v>667</v>
      </c>
      <c r="C27" s="106" t="s">
        <v>3</v>
      </c>
      <c r="D27" s="107">
        <v>130</v>
      </c>
      <c r="E27" s="107">
        <v>5</v>
      </c>
      <c r="F27" s="108">
        <f t="shared" si="0"/>
        <v>5.85</v>
      </c>
      <c r="G27" s="108">
        <f t="shared" si="1"/>
        <v>650</v>
      </c>
    </row>
    <row r="28" spans="1:7" ht="13.5" customHeight="1">
      <c r="A28" s="80">
        <v>25</v>
      </c>
      <c r="B28" s="105" t="s">
        <v>668</v>
      </c>
      <c r="C28" s="106" t="s">
        <v>3</v>
      </c>
      <c r="D28" s="107">
        <v>5</v>
      </c>
      <c r="E28" s="107">
        <v>20</v>
      </c>
      <c r="F28" s="108">
        <f t="shared" si="0"/>
        <v>23.4</v>
      </c>
      <c r="G28" s="108">
        <f t="shared" si="1"/>
        <v>100</v>
      </c>
    </row>
    <row r="29" spans="1:7" ht="13.5" customHeight="1">
      <c r="A29" s="80">
        <v>26</v>
      </c>
      <c r="B29" s="105" t="s">
        <v>669</v>
      </c>
      <c r="C29" s="106" t="s">
        <v>3</v>
      </c>
      <c r="D29" s="107">
        <v>1</v>
      </c>
      <c r="E29" s="107">
        <v>15</v>
      </c>
      <c r="F29" s="108">
        <f t="shared" si="0"/>
        <v>17.549999999999997</v>
      </c>
      <c r="G29" s="108">
        <f t="shared" si="1"/>
        <v>15</v>
      </c>
    </row>
    <row r="30" spans="1:7" ht="13.5" customHeight="1">
      <c r="A30" s="80">
        <v>27</v>
      </c>
      <c r="B30" s="105" t="s">
        <v>670</v>
      </c>
      <c r="C30" s="106" t="s">
        <v>1</v>
      </c>
      <c r="D30" s="107">
        <v>4</v>
      </c>
      <c r="E30" s="107">
        <v>10</v>
      </c>
      <c r="F30" s="108">
        <f t="shared" si="0"/>
        <v>11.7</v>
      </c>
      <c r="G30" s="108">
        <f t="shared" si="1"/>
        <v>40</v>
      </c>
    </row>
    <row r="31" spans="1:7" ht="13.5" customHeight="1">
      <c r="A31" s="80">
        <v>28</v>
      </c>
      <c r="B31" s="105" t="s">
        <v>671</v>
      </c>
      <c r="C31" s="106" t="s">
        <v>1</v>
      </c>
      <c r="D31" s="107">
        <v>2</v>
      </c>
      <c r="E31" s="107">
        <v>2</v>
      </c>
      <c r="F31" s="108">
        <f t="shared" si="0"/>
        <v>2.34</v>
      </c>
      <c r="G31" s="108">
        <f t="shared" si="1"/>
        <v>4</v>
      </c>
    </row>
    <row r="32" spans="1:7" ht="13.5" customHeight="1">
      <c r="A32" s="80">
        <v>29</v>
      </c>
      <c r="B32" s="109" t="s">
        <v>672</v>
      </c>
      <c r="C32" s="110" t="s">
        <v>1</v>
      </c>
      <c r="D32" s="111">
        <v>600</v>
      </c>
      <c r="E32" s="107">
        <v>1.5</v>
      </c>
      <c r="F32" s="108">
        <f t="shared" si="0"/>
        <v>1.755</v>
      </c>
      <c r="G32" s="108">
        <f t="shared" si="1"/>
        <v>900</v>
      </c>
    </row>
    <row r="33" spans="1:7" ht="13.5" customHeight="1">
      <c r="A33" s="80">
        <v>30</v>
      </c>
      <c r="B33" s="109" t="s">
        <v>673</v>
      </c>
      <c r="C33" s="110" t="s">
        <v>1</v>
      </c>
      <c r="D33" s="111">
        <v>80</v>
      </c>
      <c r="E33" s="107">
        <v>3</v>
      </c>
      <c r="F33" s="108">
        <f t="shared" si="0"/>
        <v>3.51</v>
      </c>
      <c r="G33" s="108">
        <f t="shared" si="1"/>
        <v>240</v>
      </c>
    </row>
    <row r="34" spans="1:7" ht="13.5" customHeight="1">
      <c r="A34" s="80">
        <v>31</v>
      </c>
      <c r="B34" s="105" t="s">
        <v>674</v>
      </c>
      <c r="C34" s="106" t="s">
        <v>1</v>
      </c>
      <c r="D34" s="107">
        <v>10</v>
      </c>
      <c r="E34" s="107">
        <v>12</v>
      </c>
      <c r="F34" s="108">
        <f t="shared" si="0"/>
        <v>14.04</v>
      </c>
      <c r="G34" s="108">
        <f t="shared" si="1"/>
        <v>120</v>
      </c>
    </row>
    <row r="35" spans="1:7" ht="13.5" customHeight="1">
      <c r="A35" s="80">
        <v>32</v>
      </c>
      <c r="B35" s="105" t="s">
        <v>675</v>
      </c>
      <c r="C35" s="106" t="s">
        <v>3</v>
      </c>
      <c r="D35" s="107">
        <v>5</v>
      </c>
      <c r="E35" s="107">
        <v>5</v>
      </c>
      <c r="F35" s="108">
        <f t="shared" si="0"/>
        <v>5.85</v>
      </c>
      <c r="G35" s="108">
        <f t="shared" si="1"/>
        <v>25</v>
      </c>
    </row>
    <row r="36" spans="1:7" ht="13.5" customHeight="1">
      <c r="A36" s="80">
        <v>33</v>
      </c>
      <c r="B36" s="105" t="s">
        <v>676</v>
      </c>
      <c r="C36" s="106" t="s">
        <v>3</v>
      </c>
      <c r="D36" s="107">
        <v>6</v>
      </c>
      <c r="E36" s="107">
        <v>5</v>
      </c>
      <c r="F36" s="108">
        <f t="shared" si="0"/>
        <v>5.85</v>
      </c>
      <c r="G36" s="108">
        <f t="shared" si="1"/>
        <v>30</v>
      </c>
    </row>
    <row r="37" spans="1:7" ht="13.5" customHeight="1">
      <c r="A37" s="80">
        <v>34</v>
      </c>
      <c r="B37" s="105" t="s">
        <v>677</v>
      </c>
      <c r="C37" s="106" t="s">
        <v>1</v>
      </c>
      <c r="D37" s="107">
        <v>50</v>
      </c>
      <c r="E37" s="107">
        <v>6</v>
      </c>
      <c r="F37" s="108">
        <f t="shared" si="0"/>
        <v>7.02</v>
      </c>
      <c r="G37" s="108">
        <f t="shared" si="1"/>
        <v>300</v>
      </c>
    </row>
    <row r="38" spans="1:7" ht="13.5" customHeight="1">
      <c r="A38" s="80">
        <v>35</v>
      </c>
      <c r="B38" s="109" t="s">
        <v>678</v>
      </c>
      <c r="C38" s="110" t="s">
        <v>3</v>
      </c>
      <c r="D38" s="111">
        <v>30</v>
      </c>
      <c r="E38" s="107">
        <v>20</v>
      </c>
      <c r="F38" s="108">
        <f t="shared" si="0"/>
        <v>23.4</v>
      </c>
      <c r="G38" s="108">
        <f t="shared" si="1"/>
        <v>600</v>
      </c>
    </row>
    <row r="39" spans="1:7" ht="13.5" customHeight="1">
      <c r="A39" s="80">
        <v>36</v>
      </c>
      <c r="B39" s="105" t="s">
        <v>679</v>
      </c>
      <c r="C39" s="106" t="s">
        <v>3</v>
      </c>
      <c r="D39" s="107">
        <v>500</v>
      </c>
      <c r="E39" s="107">
        <v>0.3</v>
      </c>
      <c r="F39" s="108">
        <f t="shared" si="0"/>
        <v>0.351</v>
      </c>
      <c r="G39" s="108">
        <f t="shared" si="1"/>
        <v>150</v>
      </c>
    </row>
    <row r="40" spans="1:7" ht="13.5" customHeight="1">
      <c r="A40" s="80">
        <v>37</v>
      </c>
      <c r="B40" s="109" t="s">
        <v>680</v>
      </c>
      <c r="C40" s="110" t="s">
        <v>3</v>
      </c>
      <c r="D40" s="111">
        <v>60</v>
      </c>
      <c r="E40" s="107">
        <v>6</v>
      </c>
      <c r="F40" s="108">
        <f t="shared" si="0"/>
        <v>7.02</v>
      </c>
      <c r="G40" s="108">
        <f t="shared" si="1"/>
        <v>360</v>
      </c>
    </row>
    <row r="41" spans="1:7" ht="13.5" customHeight="1">
      <c r="A41" s="80">
        <v>38</v>
      </c>
      <c r="B41" s="117" t="s">
        <v>681</v>
      </c>
      <c r="C41" s="118" t="s">
        <v>3</v>
      </c>
      <c r="D41" s="119">
        <v>100</v>
      </c>
      <c r="E41" s="119">
        <v>5</v>
      </c>
      <c r="F41" s="120">
        <f t="shared" si="0"/>
        <v>5.85</v>
      </c>
      <c r="G41" s="120">
        <f t="shared" si="1"/>
        <v>500</v>
      </c>
    </row>
    <row r="42" spans="1:7" ht="13.5" customHeight="1">
      <c r="A42" s="121"/>
      <c r="B42" s="122" t="s">
        <v>5</v>
      </c>
      <c r="C42" s="104"/>
      <c r="D42" s="123"/>
      <c r="E42" s="123"/>
      <c r="F42" s="124"/>
      <c r="G42" s="125">
        <f>SUM(G4:G41)</f>
        <v>8430.4</v>
      </c>
    </row>
    <row r="43" spans="1:7" ht="13.5" customHeight="1">
      <c r="A43" s="126"/>
      <c r="B43" s="127"/>
      <c r="C43" s="128"/>
      <c r="D43" s="128"/>
      <c r="E43" s="129"/>
      <c r="F43" s="130"/>
      <c r="G43" s="130"/>
    </row>
    <row r="44" spans="1:7" ht="13.5" customHeight="1" thickBot="1">
      <c r="A44" s="126"/>
      <c r="B44" s="131"/>
      <c r="C44" s="128"/>
      <c r="D44" s="128"/>
      <c r="E44" s="129"/>
      <c r="F44" s="130"/>
      <c r="G44" s="130"/>
    </row>
    <row r="45" spans="1:7" ht="13.5" customHeight="1" thickBot="1">
      <c r="A45" s="126"/>
      <c r="B45" s="132" t="s">
        <v>682</v>
      </c>
      <c r="C45" s="133"/>
      <c r="D45" s="133"/>
      <c r="E45" s="129"/>
      <c r="F45" s="130"/>
      <c r="G45" s="130"/>
    </row>
    <row r="46" spans="1:7" ht="13.5" customHeight="1">
      <c r="A46" s="134">
        <v>1</v>
      </c>
      <c r="B46" s="135" t="s">
        <v>683</v>
      </c>
      <c r="C46" s="106" t="s">
        <v>11</v>
      </c>
      <c r="D46" s="106">
        <v>42</v>
      </c>
      <c r="E46" s="107">
        <v>15</v>
      </c>
      <c r="F46" s="108">
        <f aca="true" t="shared" si="2" ref="F46:F60">SUM(E46*1.17)</f>
        <v>17.549999999999997</v>
      </c>
      <c r="G46" s="108">
        <f aca="true" t="shared" si="3" ref="G46:G60">SUM(D46*F46)</f>
        <v>737.0999999999999</v>
      </c>
    </row>
    <row r="47" spans="1:7" ht="13.5" customHeight="1">
      <c r="A47" s="134">
        <v>2</v>
      </c>
      <c r="B47" s="105" t="s">
        <v>684</v>
      </c>
      <c r="C47" s="106" t="s">
        <v>1</v>
      </c>
      <c r="D47" s="106">
        <v>18285</v>
      </c>
      <c r="E47" s="107">
        <v>0.8</v>
      </c>
      <c r="F47" s="108">
        <f t="shared" si="2"/>
        <v>0.9359999999999999</v>
      </c>
      <c r="G47" s="136">
        <f t="shared" si="3"/>
        <v>17114.76</v>
      </c>
    </row>
    <row r="48" spans="1:7" ht="13.5" customHeight="1">
      <c r="A48" s="134">
        <v>3</v>
      </c>
      <c r="B48" s="105" t="s">
        <v>685</v>
      </c>
      <c r="C48" s="106" t="s">
        <v>1</v>
      </c>
      <c r="D48" s="106">
        <v>9350</v>
      </c>
      <c r="E48" s="107">
        <v>0.7</v>
      </c>
      <c r="F48" s="108">
        <f t="shared" si="2"/>
        <v>0.819</v>
      </c>
      <c r="G48" s="108">
        <f t="shared" si="3"/>
        <v>7657.65</v>
      </c>
    </row>
    <row r="49" spans="1:7" ht="13.5" customHeight="1">
      <c r="A49" s="134">
        <v>4</v>
      </c>
      <c r="B49" s="105" t="s">
        <v>686</v>
      </c>
      <c r="C49" s="106" t="s">
        <v>3</v>
      </c>
      <c r="D49" s="106">
        <v>20</v>
      </c>
      <c r="E49" s="107">
        <v>4</v>
      </c>
      <c r="F49" s="108">
        <f t="shared" si="2"/>
        <v>4.68</v>
      </c>
      <c r="G49" s="108">
        <f t="shared" si="3"/>
        <v>93.6</v>
      </c>
    </row>
    <row r="50" spans="1:7" ht="13.5" customHeight="1">
      <c r="A50" s="134">
        <v>5</v>
      </c>
      <c r="B50" s="105" t="s">
        <v>687</v>
      </c>
      <c r="C50" s="106" t="s">
        <v>3</v>
      </c>
      <c r="D50" s="106">
        <v>10</v>
      </c>
      <c r="E50" s="107">
        <v>10</v>
      </c>
      <c r="F50" s="108">
        <f t="shared" si="2"/>
        <v>11.7</v>
      </c>
      <c r="G50" s="108">
        <f t="shared" si="3"/>
        <v>117</v>
      </c>
    </row>
    <row r="51" spans="1:7" ht="13.5" customHeight="1">
      <c r="A51" s="134">
        <v>6</v>
      </c>
      <c r="B51" s="105" t="s">
        <v>688</v>
      </c>
      <c r="C51" s="106" t="s">
        <v>3</v>
      </c>
      <c r="D51" s="106">
        <v>2000</v>
      </c>
      <c r="E51" s="107">
        <v>1</v>
      </c>
      <c r="F51" s="108">
        <f t="shared" si="2"/>
        <v>1.17</v>
      </c>
      <c r="G51" s="136">
        <f t="shared" si="3"/>
        <v>2340</v>
      </c>
    </row>
    <row r="52" spans="1:7" ht="13.5" customHeight="1">
      <c r="A52" s="134">
        <v>7</v>
      </c>
      <c r="B52" s="105" t="s">
        <v>689</v>
      </c>
      <c r="C52" s="106" t="s">
        <v>1</v>
      </c>
      <c r="D52" s="106">
        <v>700</v>
      </c>
      <c r="E52" s="107">
        <v>0.4</v>
      </c>
      <c r="F52" s="108">
        <f t="shared" si="2"/>
        <v>0.46799999999999997</v>
      </c>
      <c r="G52" s="108">
        <f t="shared" si="3"/>
        <v>327.59999999999997</v>
      </c>
    </row>
    <row r="53" spans="1:7" ht="13.5" customHeight="1">
      <c r="A53" s="134">
        <v>8</v>
      </c>
      <c r="B53" s="105" t="s">
        <v>690</v>
      </c>
      <c r="C53" s="106" t="s">
        <v>322</v>
      </c>
      <c r="D53" s="106">
        <v>30</v>
      </c>
      <c r="E53" s="107">
        <v>22</v>
      </c>
      <c r="F53" s="108">
        <f t="shared" si="2"/>
        <v>25.74</v>
      </c>
      <c r="G53" s="108">
        <f t="shared" si="3"/>
        <v>772.1999999999999</v>
      </c>
    </row>
    <row r="54" spans="1:7" ht="13.5" customHeight="1">
      <c r="A54" s="134">
        <v>9</v>
      </c>
      <c r="B54" s="105" t="s">
        <v>691</v>
      </c>
      <c r="C54" s="106" t="s">
        <v>3</v>
      </c>
      <c r="D54" s="106">
        <v>750</v>
      </c>
      <c r="E54" s="107">
        <v>10</v>
      </c>
      <c r="F54" s="108">
        <f t="shared" si="2"/>
        <v>11.7</v>
      </c>
      <c r="G54" s="108">
        <f t="shared" si="3"/>
        <v>8775</v>
      </c>
    </row>
    <row r="55" spans="1:7" ht="13.5" customHeight="1">
      <c r="A55" s="134">
        <v>10</v>
      </c>
      <c r="B55" s="105" t="s">
        <v>692</v>
      </c>
      <c r="C55" s="106" t="s">
        <v>3</v>
      </c>
      <c r="D55" s="106">
        <v>20</v>
      </c>
      <c r="E55" s="107">
        <v>4</v>
      </c>
      <c r="F55" s="108">
        <f t="shared" si="2"/>
        <v>4.68</v>
      </c>
      <c r="G55" s="108">
        <f t="shared" si="3"/>
        <v>93.6</v>
      </c>
    </row>
    <row r="56" spans="1:7" ht="13.5" customHeight="1">
      <c r="A56" s="134">
        <v>11</v>
      </c>
      <c r="B56" s="105" t="s">
        <v>693</v>
      </c>
      <c r="C56" s="106" t="s">
        <v>1</v>
      </c>
      <c r="D56" s="106">
        <v>400</v>
      </c>
      <c r="E56" s="107">
        <v>0.8</v>
      </c>
      <c r="F56" s="108">
        <f t="shared" si="2"/>
        <v>0.9359999999999999</v>
      </c>
      <c r="G56" s="108">
        <f t="shared" si="3"/>
        <v>374.4</v>
      </c>
    </row>
    <row r="57" spans="1:7" ht="13.5" customHeight="1">
      <c r="A57" s="134">
        <v>12</v>
      </c>
      <c r="B57" s="105" t="s">
        <v>694</v>
      </c>
      <c r="C57" s="106" t="s">
        <v>3</v>
      </c>
      <c r="D57" s="106">
        <v>10</v>
      </c>
      <c r="E57" s="107">
        <v>40</v>
      </c>
      <c r="F57" s="108">
        <f t="shared" si="2"/>
        <v>46.8</v>
      </c>
      <c r="G57" s="108">
        <f t="shared" si="3"/>
        <v>468</v>
      </c>
    </row>
    <row r="58" spans="1:7" ht="13.5" customHeight="1">
      <c r="A58" s="134">
        <v>13</v>
      </c>
      <c r="B58" s="105" t="s">
        <v>695</v>
      </c>
      <c r="C58" s="106" t="s">
        <v>3</v>
      </c>
      <c r="D58" s="106">
        <v>4000</v>
      </c>
      <c r="E58" s="107">
        <v>0.14</v>
      </c>
      <c r="F58" s="108">
        <f t="shared" si="2"/>
        <v>0.1638</v>
      </c>
      <c r="G58" s="108">
        <f t="shared" si="3"/>
        <v>655.2</v>
      </c>
    </row>
    <row r="59" spans="1:7" ht="13.5" customHeight="1">
      <c r="A59" s="134">
        <v>14</v>
      </c>
      <c r="B59" s="105" t="s">
        <v>696</v>
      </c>
      <c r="C59" s="106" t="s">
        <v>697</v>
      </c>
      <c r="D59" s="106">
        <v>10</v>
      </c>
      <c r="E59" s="107">
        <v>15</v>
      </c>
      <c r="F59" s="108">
        <f t="shared" si="2"/>
        <v>17.549999999999997</v>
      </c>
      <c r="G59" s="108">
        <f t="shared" si="3"/>
        <v>175.49999999999997</v>
      </c>
    </row>
    <row r="60" spans="1:7" ht="13.5" customHeight="1">
      <c r="A60" s="134">
        <v>15</v>
      </c>
      <c r="B60" s="117" t="s">
        <v>698</v>
      </c>
      <c r="C60" s="118" t="s">
        <v>697</v>
      </c>
      <c r="D60" s="118">
        <v>10</v>
      </c>
      <c r="E60" s="119">
        <v>15</v>
      </c>
      <c r="F60" s="120">
        <f t="shared" si="2"/>
        <v>17.549999999999997</v>
      </c>
      <c r="G60" s="120">
        <f t="shared" si="3"/>
        <v>175.49999999999997</v>
      </c>
    </row>
    <row r="61" spans="1:7" ht="13.5" customHeight="1">
      <c r="A61" s="137"/>
      <c r="B61" s="122" t="s">
        <v>5</v>
      </c>
      <c r="C61" s="81"/>
      <c r="D61" s="81"/>
      <c r="E61" s="81"/>
      <c r="F61" s="138"/>
      <c r="G61" s="82">
        <f>SUM(G46:G60)</f>
        <v>39877.109999999986</v>
      </c>
    </row>
    <row r="62" spans="1:7" ht="13.5" customHeight="1">
      <c r="A62" s="324"/>
      <c r="B62" s="325" t="s">
        <v>699</v>
      </c>
      <c r="C62" s="326"/>
      <c r="D62" s="326"/>
      <c r="E62" s="326"/>
      <c r="F62" s="326"/>
      <c r="G62" s="327">
        <f>G42+G61</f>
        <v>48307.50999999999</v>
      </c>
    </row>
  </sheetData>
  <sheetProtection/>
  <mergeCells count="1">
    <mergeCell ref="B2:G2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9">
      <selection activeCell="G80" sqref="G80"/>
    </sheetView>
  </sheetViews>
  <sheetFormatPr defaultColWidth="9.140625" defaultRowHeight="15"/>
  <cols>
    <col min="1" max="1" width="5.140625" style="179" customWidth="1"/>
    <col min="2" max="2" width="33.28125" style="179" customWidth="1"/>
    <col min="3" max="3" width="9.421875" style="179" customWidth="1"/>
    <col min="4" max="4" width="5.8515625" style="179" customWidth="1"/>
    <col min="5" max="5" width="9.8515625" style="179" customWidth="1"/>
    <col min="6" max="6" width="13.7109375" style="179" customWidth="1"/>
    <col min="7" max="7" width="15.57421875" style="179" customWidth="1"/>
    <col min="8" max="16384" width="9.140625" style="179" customWidth="1"/>
  </cols>
  <sheetData>
    <row r="1" ht="21.75" customHeight="1">
      <c r="H1" s="180"/>
    </row>
    <row r="2" spans="1:7" s="181" customFormat="1" ht="29.25" customHeight="1">
      <c r="A2" s="223">
        <v>14</v>
      </c>
      <c r="B2" s="407" t="s">
        <v>766</v>
      </c>
      <c r="C2" s="407"/>
      <c r="D2" s="407"/>
      <c r="E2" s="407"/>
      <c r="F2" s="407"/>
      <c r="G2" s="407"/>
    </row>
    <row r="3" ht="13.5" thickBot="1"/>
    <row r="4" spans="1:7" ht="13.5" thickBot="1">
      <c r="A4" s="400" t="s">
        <v>705</v>
      </c>
      <c r="B4" s="401"/>
      <c r="C4" s="192"/>
      <c r="D4" s="192"/>
      <c r="E4" s="192"/>
      <c r="F4" s="192"/>
      <c r="G4" s="192"/>
    </row>
    <row r="5" spans="1:7" ht="12.75">
      <c r="A5" s="218" t="s">
        <v>10</v>
      </c>
      <c r="B5" s="182" t="s">
        <v>706</v>
      </c>
      <c r="C5" s="183" t="s">
        <v>6</v>
      </c>
      <c r="D5" s="184" t="s">
        <v>707</v>
      </c>
      <c r="E5" s="184" t="s">
        <v>708</v>
      </c>
      <c r="F5" s="184" t="s">
        <v>709</v>
      </c>
      <c r="G5" s="184" t="s">
        <v>710</v>
      </c>
    </row>
    <row r="6" spans="1:7" ht="18.75" customHeight="1">
      <c r="A6" s="216">
        <v>1</v>
      </c>
      <c r="B6" s="193" t="s">
        <v>711</v>
      </c>
      <c r="C6" s="194" t="s">
        <v>3</v>
      </c>
      <c r="D6" s="194">
        <v>1</v>
      </c>
      <c r="E6" s="195">
        <v>2</v>
      </c>
      <c r="F6" s="195">
        <f>SUM(E6*1.17)</f>
        <v>2.34</v>
      </c>
      <c r="G6" s="195">
        <f>SUM(F6*D6)</f>
        <v>2.34</v>
      </c>
    </row>
    <row r="7" spans="1:7" ht="12.75">
      <c r="A7" s="216">
        <v>2</v>
      </c>
      <c r="B7" s="193" t="s">
        <v>712</v>
      </c>
      <c r="C7" s="194" t="s">
        <v>3</v>
      </c>
      <c r="D7" s="194">
        <v>2</v>
      </c>
      <c r="E7" s="195">
        <v>25</v>
      </c>
      <c r="F7" s="195">
        <f>SUM(E7*1.17)</f>
        <v>29.25</v>
      </c>
      <c r="G7" s="195">
        <f>SUM(F7*D7)</f>
        <v>58.5</v>
      </c>
    </row>
    <row r="8" spans="1:7" ht="12.75">
      <c r="A8" s="216">
        <v>3</v>
      </c>
      <c r="B8" s="195" t="s">
        <v>713</v>
      </c>
      <c r="C8" s="194" t="s">
        <v>3</v>
      </c>
      <c r="D8" s="194">
        <v>2</v>
      </c>
      <c r="E8" s="195">
        <v>18</v>
      </c>
      <c r="F8" s="195">
        <f>SUM(E8*1.17)</f>
        <v>21.06</v>
      </c>
      <c r="G8" s="195">
        <f>SUM(F8*D8)</f>
        <v>42.12</v>
      </c>
    </row>
    <row r="9" spans="1:7" ht="12.75">
      <c r="A9" s="216">
        <v>4</v>
      </c>
      <c r="B9" s="193" t="s">
        <v>714</v>
      </c>
      <c r="C9" s="194" t="s">
        <v>3</v>
      </c>
      <c r="D9" s="194">
        <v>2</v>
      </c>
      <c r="E9" s="195">
        <v>15</v>
      </c>
      <c r="F9" s="195">
        <f>SUM(E9*1.17)</f>
        <v>17.549999999999997</v>
      </c>
      <c r="G9" s="195">
        <f>SUM(F9*D9)</f>
        <v>35.099999999999994</v>
      </c>
    </row>
    <row r="10" spans="1:7" ht="12.75">
      <c r="A10" s="216">
        <v>5</v>
      </c>
      <c r="B10" s="195" t="s">
        <v>715</v>
      </c>
      <c r="C10" s="194" t="s">
        <v>417</v>
      </c>
      <c r="D10" s="194">
        <v>1</v>
      </c>
      <c r="E10" s="195">
        <v>40</v>
      </c>
      <c r="F10" s="195">
        <f>SUM(E10*1.17)</f>
        <v>46.8</v>
      </c>
      <c r="G10" s="195">
        <f>SUM(F10*D10)</f>
        <v>46.8</v>
      </c>
    </row>
    <row r="11" spans="1:7" ht="12.75">
      <c r="A11" s="196"/>
      <c r="B11" s="185"/>
      <c r="C11" s="196"/>
      <c r="D11" s="197"/>
      <c r="E11" s="196"/>
      <c r="F11" s="196"/>
      <c r="G11" s="186">
        <f>SUM(G6:G10)</f>
        <v>184.86</v>
      </c>
    </row>
    <row r="12" spans="1:7" ht="13.5" thickBot="1">
      <c r="A12" s="196"/>
      <c r="B12" s="196"/>
      <c r="C12" s="196"/>
      <c r="D12" s="197"/>
      <c r="E12" s="196"/>
      <c r="F12" s="196"/>
      <c r="G12" s="196"/>
    </row>
    <row r="13" spans="1:7" ht="13.5" thickBot="1">
      <c r="A13" s="400" t="s">
        <v>716</v>
      </c>
      <c r="B13" s="401"/>
      <c r="C13" s="198"/>
      <c r="D13" s="187"/>
      <c r="E13" s="196"/>
      <c r="F13" s="196"/>
      <c r="G13" s="196"/>
    </row>
    <row r="14" spans="1:7" ht="12.75">
      <c r="A14" s="216">
        <v>1</v>
      </c>
      <c r="B14" s="193" t="s">
        <v>717</v>
      </c>
      <c r="C14" s="194" t="s">
        <v>3</v>
      </c>
      <c r="D14" s="194">
        <v>3</v>
      </c>
      <c r="E14" s="195">
        <v>25</v>
      </c>
      <c r="F14" s="195">
        <f aca="true" t="shared" si="0" ref="F14:F24">SUM(E14*1.17)</f>
        <v>29.25</v>
      </c>
      <c r="G14" s="195">
        <f aca="true" t="shared" si="1" ref="G14:G24">SUM(F14*D14)</f>
        <v>87.75</v>
      </c>
    </row>
    <row r="15" spans="1:7" ht="12.75">
      <c r="A15" s="217">
        <v>2</v>
      </c>
      <c r="B15" s="193" t="s">
        <v>718</v>
      </c>
      <c r="C15" s="194" t="s">
        <v>3</v>
      </c>
      <c r="D15" s="194">
        <v>2</v>
      </c>
      <c r="E15" s="195">
        <v>18</v>
      </c>
      <c r="F15" s="195">
        <f t="shared" si="0"/>
        <v>21.06</v>
      </c>
      <c r="G15" s="195">
        <f t="shared" si="1"/>
        <v>42.12</v>
      </c>
    </row>
    <row r="16" spans="1:7" ht="12.75">
      <c r="A16" s="216">
        <v>3</v>
      </c>
      <c r="B16" s="193" t="s">
        <v>719</v>
      </c>
      <c r="C16" s="194" t="s">
        <v>3</v>
      </c>
      <c r="D16" s="194">
        <v>2</v>
      </c>
      <c r="E16" s="195">
        <v>15</v>
      </c>
      <c r="F16" s="195">
        <f t="shared" si="0"/>
        <v>17.549999999999997</v>
      </c>
      <c r="G16" s="195">
        <f t="shared" si="1"/>
        <v>35.099999999999994</v>
      </c>
    </row>
    <row r="17" spans="1:7" ht="12.75">
      <c r="A17" s="217">
        <v>4</v>
      </c>
      <c r="B17" s="193" t="s">
        <v>720</v>
      </c>
      <c r="C17" s="194" t="s">
        <v>3</v>
      </c>
      <c r="D17" s="194">
        <v>2</v>
      </c>
      <c r="E17" s="195">
        <v>15</v>
      </c>
      <c r="F17" s="195">
        <f t="shared" si="0"/>
        <v>17.549999999999997</v>
      </c>
      <c r="G17" s="195">
        <f t="shared" si="1"/>
        <v>35.099999999999994</v>
      </c>
    </row>
    <row r="18" spans="1:7" ht="12.75">
      <c r="A18" s="216">
        <v>5</v>
      </c>
      <c r="B18" s="193" t="s">
        <v>721</v>
      </c>
      <c r="C18" s="199" t="s">
        <v>417</v>
      </c>
      <c r="D18" s="194">
        <v>1</v>
      </c>
      <c r="E18" s="195">
        <v>15</v>
      </c>
      <c r="F18" s="195">
        <f t="shared" si="0"/>
        <v>17.549999999999997</v>
      </c>
      <c r="G18" s="195">
        <f t="shared" si="1"/>
        <v>17.549999999999997</v>
      </c>
    </row>
    <row r="19" spans="1:7" ht="12.75">
      <c r="A19" s="217">
        <v>6</v>
      </c>
      <c r="B19" s="193" t="s">
        <v>722</v>
      </c>
      <c r="C19" s="194" t="s">
        <v>3</v>
      </c>
      <c r="D19" s="194">
        <v>1</v>
      </c>
      <c r="E19" s="195">
        <v>80</v>
      </c>
      <c r="F19" s="195">
        <f t="shared" si="0"/>
        <v>93.6</v>
      </c>
      <c r="G19" s="195">
        <f t="shared" si="1"/>
        <v>93.6</v>
      </c>
    </row>
    <row r="20" spans="1:7" ht="12.75">
      <c r="A20" s="216">
        <v>7</v>
      </c>
      <c r="B20" s="193" t="s">
        <v>723</v>
      </c>
      <c r="C20" s="194" t="s">
        <v>3</v>
      </c>
      <c r="D20" s="194">
        <v>2</v>
      </c>
      <c r="E20" s="195">
        <v>30</v>
      </c>
      <c r="F20" s="195">
        <f t="shared" si="0"/>
        <v>35.099999999999994</v>
      </c>
      <c r="G20" s="195">
        <f t="shared" si="1"/>
        <v>70.19999999999999</v>
      </c>
    </row>
    <row r="21" spans="1:7" ht="12.75">
      <c r="A21" s="217">
        <v>8</v>
      </c>
      <c r="B21" s="193" t="s">
        <v>724</v>
      </c>
      <c r="C21" s="194" t="s">
        <v>3</v>
      </c>
      <c r="D21" s="194">
        <v>2</v>
      </c>
      <c r="E21" s="195">
        <v>40</v>
      </c>
      <c r="F21" s="195">
        <f t="shared" si="0"/>
        <v>46.8</v>
      </c>
      <c r="G21" s="195">
        <f t="shared" si="1"/>
        <v>93.6</v>
      </c>
    </row>
    <row r="22" spans="1:7" ht="12.75">
      <c r="A22" s="216">
        <v>9</v>
      </c>
      <c r="B22" s="193" t="s">
        <v>725</v>
      </c>
      <c r="C22" s="194" t="s">
        <v>3</v>
      </c>
      <c r="D22" s="194">
        <v>2</v>
      </c>
      <c r="E22" s="195">
        <v>15</v>
      </c>
      <c r="F22" s="195">
        <f t="shared" si="0"/>
        <v>17.549999999999997</v>
      </c>
      <c r="G22" s="195">
        <f t="shared" si="1"/>
        <v>35.099999999999994</v>
      </c>
    </row>
    <row r="23" spans="1:7" ht="12.75">
      <c r="A23" s="217">
        <v>10</v>
      </c>
      <c r="B23" s="193" t="s">
        <v>726</v>
      </c>
      <c r="C23" s="194" t="s">
        <v>3</v>
      </c>
      <c r="D23" s="194">
        <v>1</v>
      </c>
      <c r="E23" s="195">
        <v>30</v>
      </c>
      <c r="F23" s="195">
        <f t="shared" si="0"/>
        <v>35.099999999999994</v>
      </c>
      <c r="G23" s="195">
        <f t="shared" si="1"/>
        <v>35.099999999999994</v>
      </c>
    </row>
    <row r="24" spans="1:7" ht="12.75">
      <c r="A24" s="216">
        <v>11</v>
      </c>
      <c r="B24" s="193" t="s">
        <v>727</v>
      </c>
      <c r="C24" s="194" t="s">
        <v>3</v>
      </c>
      <c r="D24" s="194">
        <v>2</v>
      </c>
      <c r="E24" s="195">
        <v>30</v>
      </c>
      <c r="F24" s="195">
        <f t="shared" si="0"/>
        <v>35.099999999999994</v>
      </c>
      <c r="G24" s="195">
        <f t="shared" si="1"/>
        <v>70.19999999999999</v>
      </c>
    </row>
    <row r="25" spans="1:7" ht="12.75">
      <c r="A25" s="196"/>
      <c r="B25" s="185"/>
      <c r="C25" s="200"/>
      <c r="D25" s="200"/>
      <c r="E25" s="192"/>
      <c r="F25" s="192"/>
      <c r="G25" s="186">
        <f>SUM(G14:G24)</f>
        <v>615.4200000000001</v>
      </c>
    </row>
    <row r="26" spans="1:7" ht="13.5" thickBot="1">
      <c r="A26" s="196"/>
      <c r="B26" s="192"/>
      <c r="C26" s="200"/>
      <c r="D26" s="200"/>
      <c r="E26" s="192"/>
      <c r="F26" s="192"/>
      <c r="G26" s="192"/>
    </row>
    <row r="27" spans="1:7" ht="13.5" thickBot="1">
      <c r="A27" s="400" t="s">
        <v>728</v>
      </c>
      <c r="B27" s="401"/>
      <c r="C27" s="201"/>
      <c r="D27" s="200"/>
      <c r="E27" s="192"/>
      <c r="F27" s="192"/>
      <c r="G27" s="192"/>
    </row>
    <row r="28" spans="1:7" ht="12.75">
      <c r="A28" s="217">
        <v>1</v>
      </c>
      <c r="B28" s="202" t="s">
        <v>729</v>
      </c>
      <c r="C28" s="194" t="s">
        <v>3</v>
      </c>
      <c r="D28" s="194">
        <v>2</v>
      </c>
      <c r="E28" s="195">
        <v>35</v>
      </c>
      <c r="F28" s="195">
        <f aca="true" t="shared" si="2" ref="F28:F33">SUM(E28*1.17)</f>
        <v>40.949999999999996</v>
      </c>
      <c r="G28" s="195">
        <f aca="true" t="shared" si="3" ref="G28:G33">SUM(F28*D28)</f>
        <v>81.89999999999999</v>
      </c>
    </row>
    <row r="29" spans="1:7" ht="12.75">
      <c r="A29" s="216">
        <v>2</v>
      </c>
      <c r="B29" s="193" t="s">
        <v>717</v>
      </c>
      <c r="C29" s="194" t="s">
        <v>3</v>
      </c>
      <c r="D29" s="194">
        <v>2</v>
      </c>
      <c r="E29" s="195">
        <v>25</v>
      </c>
      <c r="F29" s="195">
        <f t="shared" si="2"/>
        <v>29.25</v>
      </c>
      <c r="G29" s="195">
        <f t="shared" si="3"/>
        <v>58.5</v>
      </c>
    </row>
    <row r="30" spans="1:7" ht="12.75">
      <c r="A30" s="217">
        <v>3</v>
      </c>
      <c r="B30" s="193" t="s">
        <v>718</v>
      </c>
      <c r="C30" s="194" t="s">
        <v>3</v>
      </c>
      <c r="D30" s="194">
        <v>2</v>
      </c>
      <c r="E30" s="195">
        <v>18</v>
      </c>
      <c r="F30" s="195">
        <f t="shared" si="2"/>
        <v>21.06</v>
      </c>
      <c r="G30" s="195">
        <f t="shared" si="3"/>
        <v>42.12</v>
      </c>
    </row>
    <row r="31" spans="1:7" ht="12.75">
      <c r="A31" s="216">
        <v>4</v>
      </c>
      <c r="B31" s="193" t="s">
        <v>719</v>
      </c>
      <c r="C31" s="194" t="s">
        <v>3</v>
      </c>
      <c r="D31" s="194">
        <v>2</v>
      </c>
      <c r="E31" s="195">
        <v>20</v>
      </c>
      <c r="F31" s="195">
        <f t="shared" si="2"/>
        <v>23.4</v>
      </c>
      <c r="G31" s="195">
        <f t="shared" si="3"/>
        <v>46.8</v>
      </c>
    </row>
    <row r="32" spans="1:7" ht="12.75">
      <c r="A32" s="217">
        <v>5</v>
      </c>
      <c r="B32" s="193" t="s">
        <v>730</v>
      </c>
      <c r="C32" s="194" t="s">
        <v>3</v>
      </c>
      <c r="D32" s="194">
        <v>1</v>
      </c>
      <c r="E32" s="195">
        <v>400</v>
      </c>
      <c r="F32" s="195">
        <f t="shared" si="2"/>
        <v>468</v>
      </c>
      <c r="G32" s="195">
        <f t="shared" si="3"/>
        <v>468</v>
      </c>
    </row>
    <row r="33" spans="1:7" ht="12.75">
      <c r="A33" s="216">
        <v>6</v>
      </c>
      <c r="B33" s="193" t="s">
        <v>723</v>
      </c>
      <c r="C33" s="194" t="s">
        <v>3</v>
      </c>
      <c r="D33" s="194">
        <v>2</v>
      </c>
      <c r="E33" s="195">
        <v>30</v>
      </c>
      <c r="F33" s="195">
        <f t="shared" si="2"/>
        <v>35.099999999999994</v>
      </c>
      <c r="G33" s="195">
        <f t="shared" si="3"/>
        <v>70.19999999999999</v>
      </c>
    </row>
    <row r="34" spans="1:7" ht="12.75">
      <c r="A34" s="196"/>
      <c r="B34" s="185"/>
      <c r="C34" s="200"/>
      <c r="D34" s="200"/>
      <c r="E34" s="192"/>
      <c r="F34" s="192"/>
      <c r="G34" s="186">
        <f>SUM(G28:G33)</f>
        <v>767.52</v>
      </c>
    </row>
    <row r="35" spans="1:7" ht="13.5" thickBot="1">
      <c r="A35" s="196"/>
      <c r="B35" s="192"/>
      <c r="C35" s="200"/>
      <c r="D35" s="200"/>
      <c r="E35" s="192"/>
      <c r="F35" s="192"/>
      <c r="G35" s="192"/>
    </row>
    <row r="36" spans="1:7" ht="13.5" thickBot="1">
      <c r="A36" s="400" t="s">
        <v>731</v>
      </c>
      <c r="B36" s="401"/>
      <c r="C36" s="201"/>
      <c r="D36" s="200"/>
      <c r="E36" s="192"/>
      <c r="F36" s="192"/>
      <c r="G36" s="192"/>
    </row>
    <row r="37" spans="1:7" ht="12.75">
      <c r="A37" s="217">
        <v>1</v>
      </c>
      <c r="B37" s="202" t="s">
        <v>732</v>
      </c>
      <c r="C37" s="199" t="s">
        <v>417</v>
      </c>
      <c r="D37" s="194">
        <v>1</v>
      </c>
      <c r="E37" s="195">
        <v>35</v>
      </c>
      <c r="F37" s="195">
        <f aca="true" t="shared" si="4" ref="F37:F43">SUM(E37*1.17)</f>
        <v>40.949999999999996</v>
      </c>
      <c r="G37" s="195">
        <f aca="true" t="shared" si="5" ref="G37:G43">SUM(F37*D37)</f>
        <v>40.949999999999996</v>
      </c>
    </row>
    <row r="38" spans="1:7" ht="12.75">
      <c r="A38" s="216">
        <v>2</v>
      </c>
      <c r="B38" s="193" t="s">
        <v>712</v>
      </c>
      <c r="C38" s="194" t="s">
        <v>3</v>
      </c>
      <c r="D38" s="194">
        <v>2</v>
      </c>
      <c r="E38" s="195">
        <v>20</v>
      </c>
      <c r="F38" s="195">
        <f t="shared" si="4"/>
        <v>23.4</v>
      </c>
      <c r="G38" s="195">
        <f t="shared" si="5"/>
        <v>46.8</v>
      </c>
    </row>
    <row r="39" spans="1:7" ht="12.75">
      <c r="A39" s="217">
        <v>3</v>
      </c>
      <c r="B39" s="193" t="s">
        <v>733</v>
      </c>
      <c r="C39" s="194" t="s">
        <v>3</v>
      </c>
      <c r="D39" s="194">
        <v>2</v>
      </c>
      <c r="E39" s="195">
        <v>20</v>
      </c>
      <c r="F39" s="195">
        <f t="shared" si="4"/>
        <v>23.4</v>
      </c>
      <c r="G39" s="195">
        <f t="shared" si="5"/>
        <v>46.8</v>
      </c>
    </row>
    <row r="40" spans="1:7" ht="12.75">
      <c r="A40" s="216">
        <v>4</v>
      </c>
      <c r="B40" s="193" t="s">
        <v>714</v>
      </c>
      <c r="C40" s="194" t="s">
        <v>3</v>
      </c>
      <c r="D40" s="194">
        <v>2</v>
      </c>
      <c r="E40" s="195">
        <v>20</v>
      </c>
      <c r="F40" s="195">
        <f t="shared" si="4"/>
        <v>23.4</v>
      </c>
      <c r="G40" s="195">
        <f t="shared" si="5"/>
        <v>46.8</v>
      </c>
    </row>
    <row r="41" spans="1:7" ht="12.75">
      <c r="A41" s="217">
        <v>5</v>
      </c>
      <c r="B41" s="193" t="s">
        <v>734</v>
      </c>
      <c r="C41" s="194" t="s">
        <v>3</v>
      </c>
      <c r="D41" s="194">
        <v>2</v>
      </c>
      <c r="E41" s="195">
        <v>15</v>
      </c>
      <c r="F41" s="195">
        <f t="shared" si="4"/>
        <v>17.549999999999997</v>
      </c>
      <c r="G41" s="195">
        <f t="shared" si="5"/>
        <v>35.099999999999994</v>
      </c>
    </row>
    <row r="42" spans="1:7" ht="12.75">
      <c r="A42" s="216">
        <v>6</v>
      </c>
      <c r="B42" s="193" t="s">
        <v>735</v>
      </c>
      <c r="C42" s="199" t="s">
        <v>417</v>
      </c>
      <c r="D42" s="194">
        <v>1</v>
      </c>
      <c r="E42" s="195">
        <v>30</v>
      </c>
      <c r="F42" s="195">
        <f t="shared" si="4"/>
        <v>35.099999999999994</v>
      </c>
      <c r="G42" s="195">
        <f t="shared" si="5"/>
        <v>35.099999999999994</v>
      </c>
    </row>
    <row r="43" spans="1:7" ht="12.75">
      <c r="A43" s="217">
        <v>7</v>
      </c>
      <c r="B43" s="193" t="s">
        <v>736</v>
      </c>
      <c r="C43" s="194" t="s">
        <v>3</v>
      </c>
      <c r="D43" s="194">
        <v>1</v>
      </c>
      <c r="E43" s="195">
        <v>60</v>
      </c>
      <c r="F43" s="195">
        <f t="shared" si="4"/>
        <v>70.19999999999999</v>
      </c>
      <c r="G43" s="195">
        <f t="shared" si="5"/>
        <v>70.19999999999999</v>
      </c>
    </row>
    <row r="44" spans="1:7" ht="12.75">
      <c r="A44" s="196"/>
      <c r="B44" s="185"/>
      <c r="C44" s="200"/>
      <c r="D44" s="200"/>
      <c r="E44" s="192"/>
      <c r="F44" s="192"/>
      <c r="G44" s="186">
        <f>SUM(G37:G43)</f>
        <v>321.75</v>
      </c>
    </row>
    <row r="45" spans="1:7" ht="13.5" thickBot="1">
      <c r="A45" s="196"/>
      <c r="B45" s="192"/>
      <c r="C45" s="200"/>
      <c r="D45" s="200"/>
      <c r="E45" s="192"/>
      <c r="F45" s="192"/>
      <c r="G45" s="192"/>
    </row>
    <row r="46" spans="1:7" ht="13.5" thickBot="1">
      <c r="A46" s="400" t="s">
        <v>737</v>
      </c>
      <c r="B46" s="401"/>
      <c r="C46" s="200"/>
      <c r="D46" s="200"/>
      <c r="E46" s="192"/>
      <c r="F46" s="192"/>
      <c r="G46" s="192"/>
    </row>
    <row r="47" spans="1:7" ht="12.75">
      <c r="A47" s="217">
        <v>1</v>
      </c>
      <c r="B47" s="202" t="s">
        <v>738</v>
      </c>
      <c r="C47" s="194" t="s">
        <v>3</v>
      </c>
      <c r="D47" s="194">
        <v>1</v>
      </c>
      <c r="E47" s="195">
        <v>30</v>
      </c>
      <c r="F47" s="195">
        <f>SUM(E47*1.17)</f>
        <v>35.099999999999994</v>
      </c>
      <c r="G47" s="195">
        <f>SUM(F47*D47)</f>
        <v>35.099999999999994</v>
      </c>
    </row>
    <row r="48" spans="1:7" ht="12.75">
      <c r="A48" s="216">
        <v>2</v>
      </c>
      <c r="B48" s="193" t="s">
        <v>739</v>
      </c>
      <c r="C48" s="194" t="s">
        <v>3</v>
      </c>
      <c r="D48" s="194">
        <v>1</v>
      </c>
      <c r="E48" s="195">
        <v>300</v>
      </c>
      <c r="F48" s="195">
        <f>SUM(E48*1.17)</f>
        <v>351</v>
      </c>
      <c r="G48" s="195">
        <f>SUM(F48*D48)</f>
        <v>351</v>
      </c>
    </row>
    <row r="49" spans="1:7" ht="12.75">
      <c r="A49" s="217">
        <v>3</v>
      </c>
      <c r="B49" s="193" t="s">
        <v>740</v>
      </c>
      <c r="C49" s="194" t="s">
        <v>3</v>
      </c>
      <c r="D49" s="194">
        <v>1</v>
      </c>
      <c r="E49" s="195">
        <v>60</v>
      </c>
      <c r="F49" s="195">
        <f>SUM(E49*1.17)</f>
        <v>70.19999999999999</v>
      </c>
      <c r="G49" s="195">
        <f>SUM(F49*D49)</f>
        <v>70.19999999999999</v>
      </c>
    </row>
    <row r="50" spans="1:7" ht="12.75">
      <c r="A50" s="216">
        <v>4</v>
      </c>
      <c r="B50" s="193" t="s">
        <v>741</v>
      </c>
      <c r="C50" s="194" t="s">
        <v>3</v>
      </c>
      <c r="D50" s="194">
        <v>1</v>
      </c>
      <c r="E50" s="195">
        <v>20</v>
      </c>
      <c r="F50" s="195">
        <f>SUM(E50*1.17)</f>
        <v>23.4</v>
      </c>
      <c r="G50" s="195">
        <f>SUM(F50*D50)</f>
        <v>23.4</v>
      </c>
    </row>
    <row r="51" spans="1:7" ht="12.75">
      <c r="A51" s="217">
        <v>5</v>
      </c>
      <c r="B51" s="193" t="s">
        <v>742</v>
      </c>
      <c r="C51" s="194" t="s">
        <v>3</v>
      </c>
      <c r="D51" s="194">
        <v>1</v>
      </c>
      <c r="E51" s="195">
        <v>80</v>
      </c>
      <c r="F51" s="195">
        <f>SUM(E51*1.17)</f>
        <v>93.6</v>
      </c>
      <c r="G51" s="195">
        <f>SUM(F51*D51)</f>
        <v>93.6</v>
      </c>
    </row>
    <row r="52" spans="1:7" ht="12.75">
      <c r="A52" s="196"/>
      <c r="B52" s="185"/>
      <c r="C52" s="200"/>
      <c r="D52" s="200"/>
      <c r="E52" s="192"/>
      <c r="F52" s="192"/>
      <c r="G52" s="186">
        <f>SUM(G47:G51)</f>
        <v>573.3</v>
      </c>
    </row>
    <row r="53" spans="1:7" ht="13.5" thickBot="1">
      <c r="A53" s="196"/>
      <c r="B53" s="192"/>
      <c r="C53" s="200"/>
      <c r="D53" s="200"/>
      <c r="E53" s="192"/>
      <c r="F53" s="192"/>
      <c r="G53" s="192"/>
    </row>
    <row r="54" spans="1:7" ht="13.5" thickBot="1">
      <c r="A54" s="400" t="s">
        <v>743</v>
      </c>
      <c r="B54" s="401"/>
      <c r="C54" s="201"/>
      <c r="D54" s="200"/>
      <c r="E54" s="192"/>
      <c r="F54" s="192"/>
      <c r="G54" s="192"/>
    </row>
    <row r="55" spans="1:7" ht="12.75">
      <c r="A55" s="217">
        <v>1</v>
      </c>
      <c r="B55" s="202" t="s">
        <v>744</v>
      </c>
      <c r="C55" s="199" t="s">
        <v>417</v>
      </c>
      <c r="D55" s="194">
        <v>3</v>
      </c>
      <c r="E55" s="195">
        <v>15</v>
      </c>
      <c r="F55" s="195">
        <f aca="true" t="shared" si="6" ref="F55:F63">SUM(E55*1.17)</f>
        <v>17.549999999999997</v>
      </c>
      <c r="G55" s="195">
        <f aca="true" t="shared" si="7" ref="G55:G63">SUM(F55*D55)</f>
        <v>52.64999999999999</v>
      </c>
    </row>
    <row r="56" spans="1:7" ht="12.75">
      <c r="A56" s="216">
        <v>2</v>
      </c>
      <c r="B56" s="193" t="s">
        <v>745</v>
      </c>
      <c r="C56" s="199" t="s">
        <v>3</v>
      </c>
      <c r="D56" s="194">
        <v>30</v>
      </c>
      <c r="E56" s="195">
        <v>2</v>
      </c>
      <c r="F56" s="195">
        <f t="shared" si="6"/>
        <v>2.34</v>
      </c>
      <c r="G56" s="195">
        <f t="shared" si="7"/>
        <v>70.19999999999999</v>
      </c>
    </row>
    <row r="57" spans="1:7" ht="12.75">
      <c r="A57" s="217">
        <v>3</v>
      </c>
      <c r="B57" s="193" t="s">
        <v>746</v>
      </c>
      <c r="C57" s="199" t="s">
        <v>3</v>
      </c>
      <c r="D57" s="194">
        <v>10</v>
      </c>
      <c r="E57" s="195">
        <v>8</v>
      </c>
      <c r="F57" s="195">
        <f t="shared" si="6"/>
        <v>9.36</v>
      </c>
      <c r="G57" s="195">
        <f t="shared" si="7"/>
        <v>93.6</v>
      </c>
    </row>
    <row r="58" spans="1:7" ht="12.75">
      <c r="A58" s="216">
        <v>4</v>
      </c>
      <c r="B58" s="193" t="s">
        <v>747</v>
      </c>
      <c r="C58" s="199" t="s">
        <v>3</v>
      </c>
      <c r="D58" s="194">
        <v>5</v>
      </c>
      <c r="E58" s="195">
        <v>3</v>
      </c>
      <c r="F58" s="195">
        <f t="shared" si="6"/>
        <v>3.51</v>
      </c>
      <c r="G58" s="195">
        <f t="shared" si="7"/>
        <v>17.549999999999997</v>
      </c>
    </row>
    <row r="59" spans="1:7" ht="12.75">
      <c r="A59" s="217">
        <v>5</v>
      </c>
      <c r="B59" s="193" t="s">
        <v>748</v>
      </c>
      <c r="C59" s="199" t="s">
        <v>2</v>
      </c>
      <c r="D59" s="194">
        <v>30</v>
      </c>
      <c r="E59" s="195">
        <v>5</v>
      </c>
      <c r="F59" s="195">
        <f t="shared" si="6"/>
        <v>5.85</v>
      </c>
      <c r="G59" s="195">
        <f t="shared" si="7"/>
        <v>175.5</v>
      </c>
    </row>
    <row r="60" spans="1:7" ht="12.75">
      <c r="A60" s="216">
        <v>6</v>
      </c>
      <c r="B60" s="193" t="s">
        <v>749</v>
      </c>
      <c r="C60" s="199" t="s">
        <v>2</v>
      </c>
      <c r="D60" s="194">
        <v>3</v>
      </c>
      <c r="E60" s="195">
        <v>15</v>
      </c>
      <c r="F60" s="195">
        <f t="shared" si="6"/>
        <v>17.549999999999997</v>
      </c>
      <c r="G60" s="195">
        <f t="shared" si="7"/>
        <v>52.64999999999999</v>
      </c>
    </row>
    <row r="61" spans="1:7" ht="12.75">
      <c r="A61" s="217">
        <v>7</v>
      </c>
      <c r="B61" s="193" t="s">
        <v>750</v>
      </c>
      <c r="C61" s="199" t="s">
        <v>3</v>
      </c>
      <c r="D61" s="194">
        <v>3</v>
      </c>
      <c r="E61" s="195">
        <v>90</v>
      </c>
      <c r="F61" s="195">
        <f t="shared" si="6"/>
        <v>105.3</v>
      </c>
      <c r="G61" s="195">
        <f t="shared" si="7"/>
        <v>315.9</v>
      </c>
    </row>
    <row r="62" spans="1:7" ht="12.75">
      <c r="A62" s="216">
        <v>8</v>
      </c>
      <c r="B62" s="193" t="s">
        <v>751</v>
      </c>
      <c r="C62" s="199" t="s">
        <v>11</v>
      </c>
      <c r="D62" s="194">
        <v>10</v>
      </c>
      <c r="E62" s="195">
        <v>15</v>
      </c>
      <c r="F62" s="195">
        <f t="shared" si="6"/>
        <v>17.549999999999997</v>
      </c>
      <c r="G62" s="195">
        <f t="shared" si="7"/>
        <v>175.49999999999997</v>
      </c>
    </row>
    <row r="63" spans="1:7" ht="12.75">
      <c r="A63" s="217">
        <v>9</v>
      </c>
      <c r="B63" s="193" t="s">
        <v>752</v>
      </c>
      <c r="C63" s="199" t="s">
        <v>2</v>
      </c>
      <c r="D63" s="194">
        <v>5</v>
      </c>
      <c r="E63" s="195">
        <v>12</v>
      </c>
      <c r="F63" s="195">
        <f t="shared" si="6"/>
        <v>14.04</v>
      </c>
      <c r="G63" s="195">
        <f t="shared" si="7"/>
        <v>70.19999999999999</v>
      </c>
    </row>
    <row r="64" spans="1:7" ht="12.75">
      <c r="A64" s="196"/>
      <c r="B64" s="185"/>
      <c r="C64" s="200"/>
      <c r="D64" s="192"/>
      <c r="E64" s="192"/>
      <c r="F64" s="192"/>
      <c r="G64" s="186">
        <f>SUM(G55:G63)</f>
        <v>1023.75</v>
      </c>
    </row>
    <row r="65" spans="1:7" ht="12.75">
      <c r="A65" s="196"/>
      <c r="B65" s="185"/>
      <c r="C65" s="200"/>
      <c r="D65" s="192"/>
      <c r="E65" s="192"/>
      <c r="F65" s="192"/>
      <c r="G65" s="186"/>
    </row>
    <row r="66" spans="1:7" ht="12.75">
      <c r="A66" s="185"/>
      <c r="B66" s="186"/>
      <c r="C66" s="203"/>
      <c r="D66" s="204"/>
      <c r="E66" s="204"/>
      <c r="F66" s="204"/>
      <c r="G66" s="205"/>
    </row>
    <row r="67" spans="1:7" ht="12.75">
      <c r="A67" s="196"/>
      <c r="B67" s="196"/>
      <c r="C67" s="200"/>
      <c r="D67" s="192"/>
      <c r="E67" s="192"/>
      <c r="F67" s="192"/>
      <c r="G67" s="192"/>
    </row>
    <row r="68" spans="1:7" ht="13.5" thickBot="1">
      <c r="A68" s="196"/>
      <c r="B68" s="186"/>
      <c r="C68" s="201"/>
      <c r="D68" s="206"/>
      <c r="E68" s="206"/>
      <c r="F68" s="206"/>
      <c r="G68" s="206"/>
    </row>
    <row r="69" spans="1:7" ht="13.5" thickBot="1">
      <c r="A69" s="402" t="s">
        <v>753</v>
      </c>
      <c r="B69" s="403"/>
      <c r="C69" s="403"/>
      <c r="D69" s="403"/>
      <c r="E69" s="403"/>
      <c r="F69" s="403"/>
      <c r="G69" s="404"/>
    </row>
    <row r="70" spans="1:7" ht="30.75" customHeight="1">
      <c r="A70" s="219" t="s">
        <v>7</v>
      </c>
      <c r="B70" s="188" t="s">
        <v>282</v>
      </c>
      <c r="C70" s="188" t="s">
        <v>6</v>
      </c>
      <c r="D70" s="188" t="s">
        <v>754</v>
      </c>
      <c r="E70" s="188" t="s">
        <v>268</v>
      </c>
      <c r="F70" s="188" t="s">
        <v>755</v>
      </c>
      <c r="G70" s="188" t="s">
        <v>270</v>
      </c>
    </row>
    <row r="71" spans="1:7" ht="12.75">
      <c r="A71" s="220">
        <v>1</v>
      </c>
      <c r="B71" s="207" t="s">
        <v>756</v>
      </c>
      <c r="C71" s="208" t="s">
        <v>3</v>
      </c>
      <c r="D71" s="208">
        <v>1</v>
      </c>
      <c r="E71" s="209"/>
      <c r="F71" s="210">
        <v>1994</v>
      </c>
      <c r="G71" s="189"/>
    </row>
    <row r="72" spans="1:7" ht="12.75">
      <c r="A72" s="220">
        <v>2</v>
      </c>
      <c r="B72" s="207" t="s">
        <v>757</v>
      </c>
      <c r="C72" s="208" t="s">
        <v>3</v>
      </c>
      <c r="D72" s="208">
        <v>1</v>
      </c>
      <c r="E72" s="209"/>
      <c r="F72" s="210">
        <v>2003</v>
      </c>
      <c r="G72" s="189"/>
    </row>
    <row r="73" spans="1:9" ht="12.75">
      <c r="A73" s="220">
        <v>3</v>
      </c>
      <c r="B73" s="207" t="s">
        <v>758</v>
      </c>
      <c r="C73" s="208" t="s">
        <v>3</v>
      </c>
      <c r="D73" s="208">
        <v>1</v>
      </c>
      <c r="E73" s="209"/>
      <c r="F73" s="210">
        <v>2010</v>
      </c>
      <c r="G73" s="189"/>
      <c r="I73" s="179" t="s">
        <v>759</v>
      </c>
    </row>
    <row r="74" spans="1:7" ht="12.75">
      <c r="A74" s="220">
        <v>4</v>
      </c>
      <c r="B74" s="207" t="s">
        <v>760</v>
      </c>
      <c r="C74" s="208" t="s">
        <v>3</v>
      </c>
      <c r="D74" s="208">
        <v>1</v>
      </c>
      <c r="E74" s="209"/>
      <c r="F74" s="210">
        <v>1998</v>
      </c>
      <c r="G74" s="189"/>
    </row>
    <row r="75" spans="1:7" ht="12.75">
      <c r="A75" s="220">
        <v>5</v>
      </c>
      <c r="B75" s="207" t="s">
        <v>761</v>
      </c>
      <c r="C75" s="208" t="s">
        <v>3</v>
      </c>
      <c r="D75" s="208">
        <v>1</v>
      </c>
      <c r="E75" s="209"/>
      <c r="F75" s="210">
        <v>1998</v>
      </c>
      <c r="G75" s="189"/>
    </row>
    <row r="76" spans="1:7" ht="12.75">
      <c r="A76" s="220">
        <v>6</v>
      </c>
      <c r="B76" s="207" t="s">
        <v>762</v>
      </c>
      <c r="C76" s="208" t="s">
        <v>3</v>
      </c>
      <c r="D76" s="208">
        <v>1</v>
      </c>
      <c r="E76" s="209"/>
      <c r="F76" s="210">
        <v>2011</v>
      </c>
      <c r="G76" s="189"/>
    </row>
    <row r="77" spans="1:7" ht="12.75">
      <c r="A77" s="220">
        <v>7</v>
      </c>
      <c r="B77" s="207" t="s">
        <v>763</v>
      </c>
      <c r="C77" s="208" t="s">
        <v>3</v>
      </c>
      <c r="D77" s="208">
        <v>1</v>
      </c>
      <c r="E77" s="209"/>
      <c r="F77" s="210">
        <v>1990</v>
      </c>
      <c r="G77" s="189"/>
    </row>
    <row r="78" spans="1:7" ht="12.75">
      <c r="A78" s="220">
        <v>8</v>
      </c>
      <c r="B78" s="207" t="s">
        <v>764</v>
      </c>
      <c r="C78" s="208" t="s">
        <v>3</v>
      </c>
      <c r="D78" s="208">
        <v>1</v>
      </c>
      <c r="E78" s="209"/>
      <c r="F78" s="210">
        <v>2011</v>
      </c>
      <c r="G78" s="189"/>
    </row>
    <row r="79" spans="1:7" ht="13.5" thickBot="1">
      <c r="A79" s="220">
        <v>9</v>
      </c>
      <c r="B79" s="211" t="s">
        <v>765</v>
      </c>
      <c r="C79" s="212" t="s">
        <v>3</v>
      </c>
      <c r="D79" s="212">
        <v>1</v>
      </c>
      <c r="E79" s="213"/>
      <c r="F79" s="214">
        <v>2002</v>
      </c>
      <c r="G79" s="190"/>
    </row>
    <row r="80" spans="1:7" s="191" customFormat="1" ht="13.5" thickBot="1">
      <c r="A80" s="221"/>
      <c r="B80" s="405" t="s">
        <v>20</v>
      </c>
      <c r="C80" s="406"/>
      <c r="D80" s="406"/>
      <c r="E80" s="406"/>
      <c r="F80" s="406"/>
      <c r="G80" s="222">
        <v>20000</v>
      </c>
    </row>
  </sheetData>
  <sheetProtection/>
  <mergeCells count="9">
    <mergeCell ref="A54:B54"/>
    <mergeCell ref="A69:G69"/>
    <mergeCell ref="B80:F80"/>
    <mergeCell ref="B2:G2"/>
    <mergeCell ref="A4:B4"/>
    <mergeCell ref="A13:B13"/>
    <mergeCell ref="A27:B27"/>
    <mergeCell ref="A36:B36"/>
    <mergeCell ref="A46:B46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7.00390625" style="179" customWidth="1"/>
    <col min="2" max="2" width="39.7109375" style="179" customWidth="1"/>
    <col min="3" max="3" width="9.8515625" style="179" customWidth="1"/>
    <col min="4" max="4" width="8.57421875" style="179" customWidth="1"/>
    <col min="5" max="5" width="5.00390625" style="179" customWidth="1"/>
    <col min="6" max="6" width="16.28125" style="179" customWidth="1"/>
    <col min="7" max="16384" width="9.140625" style="179" customWidth="1"/>
  </cols>
  <sheetData>
    <row r="1" spans="7:10" ht="35.25" customHeight="1">
      <c r="G1" s="225"/>
      <c r="H1" s="225"/>
      <c r="I1" s="225"/>
      <c r="J1" s="225"/>
    </row>
    <row r="2" spans="1:6" s="181" customFormat="1" ht="29.25" customHeight="1">
      <c r="A2" s="333">
        <v>15</v>
      </c>
      <c r="B2" s="408" t="s">
        <v>767</v>
      </c>
      <c r="C2" s="408"/>
      <c r="D2" s="408"/>
      <c r="E2" s="408"/>
      <c r="F2" s="408"/>
    </row>
    <row r="3" spans="1:6" ht="25.5">
      <c r="A3" s="227" t="s">
        <v>7</v>
      </c>
      <c r="B3" s="227" t="s">
        <v>282</v>
      </c>
      <c r="C3" s="227" t="s">
        <v>768</v>
      </c>
      <c r="D3" s="227" t="s">
        <v>754</v>
      </c>
      <c r="E3" s="227" t="s">
        <v>268</v>
      </c>
      <c r="F3" s="227" t="s">
        <v>270</v>
      </c>
    </row>
    <row r="4" spans="1:6" ht="12.75">
      <c r="A4" s="5">
        <v>1</v>
      </c>
      <c r="B4" s="228" t="s">
        <v>769</v>
      </c>
      <c r="C4" s="5" t="s">
        <v>3</v>
      </c>
      <c r="D4" s="1">
        <v>2</v>
      </c>
      <c r="E4" s="229"/>
      <c r="F4" s="229"/>
    </row>
    <row r="5" spans="1:6" ht="12.75">
      <c r="A5" s="5">
        <v>2</v>
      </c>
      <c r="B5" s="228" t="s">
        <v>770</v>
      </c>
      <c r="C5" s="5" t="s">
        <v>3</v>
      </c>
      <c r="D5" s="5">
        <v>1</v>
      </c>
      <c r="E5" s="229"/>
      <c r="F5" s="229"/>
    </row>
    <row r="6" spans="1:6" ht="12.75">
      <c r="A6" s="5">
        <v>3</v>
      </c>
      <c r="B6" s="228" t="s">
        <v>771</v>
      </c>
      <c r="C6" s="5" t="s">
        <v>3</v>
      </c>
      <c r="D6" s="1">
        <v>1</v>
      </c>
      <c r="E6" s="229"/>
      <c r="F6" s="229"/>
    </row>
    <row r="7" spans="1:6" ht="12.75">
      <c r="A7" s="5">
        <v>4</v>
      </c>
      <c r="B7" s="228" t="s">
        <v>772</v>
      </c>
      <c r="C7" s="5" t="s">
        <v>3</v>
      </c>
      <c r="D7" s="5">
        <v>1</v>
      </c>
      <c r="E7" s="229"/>
      <c r="F7" s="229"/>
    </row>
    <row r="8" spans="1:6" ht="12.75">
      <c r="A8" s="5">
        <v>5</v>
      </c>
      <c r="B8" s="228" t="s">
        <v>773</v>
      </c>
      <c r="C8" s="5" t="s">
        <v>3</v>
      </c>
      <c r="D8" s="5">
        <v>1</v>
      </c>
      <c r="E8" s="229"/>
      <c r="F8" s="229"/>
    </row>
    <row r="9" spans="1:6" ht="12.75">
      <c r="A9" s="5">
        <v>6</v>
      </c>
      <c r="B9" s="228" t="s">
        <v>774</v>
      </c>
      <c r="C9" s="5" t="s">
        <v>3</v>
      </c>
      <c r="D9" s="1">
        <v>10</v>
      </c>
      <c r="E9" s="229"/>
      <c r="F9" s="229"/>
    </row>
    <row r="10" spans="1:6" ht="12.75">
      <c r="A10" s="5">
        <v>7</v>
      </c>
      <c r="B10" s="228" t="s">
        <v>775</v>
      </c>
      <c r="C10" s="5" t="s">
        <v>3</v>
      </c>
      <c r="D10" s="1">
        <v>1</v>
      </c>
      <c r="E10" s="229"/>
      <c r="F10" s="229"/>
    </row>
    <row r="11" spans="1:6" ht="12.75">
      <c r="A11" s="5">
        <v>8</v>
      </c>
      <c r="B11" s="228" t="s">
        <v>776</v>
      </c>
      <c r="C11" s="5" t="s">
        <v>3</v>
      </c>
      <c r="D11" s="1">
        <v>1</v>
      </c>
      <c r="E11" s="229"/>
      <c r="F11" s="229"/>
    </row>
    <row r="12" spans="1:6" ht="15.75" customHeight="1">
      <c r="A12" s="5">
        <v>9</v>
      </c>
      <c r="B12" s="228" t="s">
        <v>777</v>
      </c>
      <c r="C12" s="5" t="s">
        <v>3</v>
      </c>
      <c r="D12" s="1">
        <v>1</v>
      </c>
      <c r="E12" s="229"/>
      <c r="F12" s="229"/>
    </row>
    <row r="13" spans="1:6" ht="12.75">
      <c r="A13" s="5">
        <v>10</v>
      </c>
      <c r="B13" s="230" t="s">
        <v>778</v>
      </c>
      <c r="C13" s="5" t="s">
        <v>3</v>
      </c>
      <c r="D13" s="5">
        <v>1</v>
      </c>
      <c r="E13" s="209"/>
      <c r="F13" s="209"/>
    </row>
    <row r="14" spans="1:6" ht="12.75">
      <c r="A14" s="5">
        <v>11</v>
      </c>
      <c r="B14" s="228" t="s">
        <v>779</v>
      </c>
      <c r="C14" s="5" t="s">
        <v>3</v>
      </c>
      <c r="D14" s="1">
        <v>1</v>
      </c>
      <c r="E14" s="229"/>
      <c r="F14" s="229"/>
    </row>
    <row r="15" spans="1:6" ht="13.5" customHeight="1">
      <c r="A15" s="5">
        <v>12</v>
      </c>
      <c r="B15" s="228" t="s">
        <v>780</v>
      </c>
      <c r="C15" s="5" t="s">
        <v>3</v>
      </c>
      <c r="D15" s="5">
        <v>1</v>
      </c>
      <c r="E15" s="229"/>
      <c r="F15" s="229"/>
    </row>
    <row r="16" spans="1:6" ht="12.75">
      <c r="A16" s="5">
        <v>13</v>
      </c>
      <c r="B16" s="228" t="s">
        <v>781</v>
      </c>
      <c r="C16" s="5" t="s">
        <v>3</v>
      </c>
      <c r="D16" s="1">
        <v>1</v>
      </c>
      <c r="E16" s="229"/>
      <c r="F16" s="229"/>
    </row>
    <row r="17" spans="1:6" ht="12.75">
      <c r="A17" s="5">
        <v>14</v>
      </c>
      <c r="B17" s="230" t="s">
        <v>782</v>
      </c>
      <c r="C17" s="5" t="s">
        <v>3</v>
      </c>
      <c r="D17" s="5">
        <v>1</v>
      </c>
      <c r="E17" s="209"/>
      <c r="F17" s="209"/>
    </row>
    <row r="18" spans="1:6" ht="12.75">
      <c r="A18" s="5">
        <v>15</v>
      </c>
      <c r="B18" s="228" t="s">
        <v>783</v>
      </c>
      <c r="C18" s="5" t="s">
        <v>3</v>
      </c>
      <c r="D18" s="5">
        <v>1</v>
      </c>
      <c r="E18" s="229"/>
      <c r="F18" s="229"/>
    </row>
    <row r="19" spans="1:6" ht="12.75">
      <c r="A19" s="5">
        <v>16</v>
      </c>
      <c r="B19" s="230" t="s">
        <v>784</v>
      </c>
      <c r="C19" s="5" t="s">
        <v>3</v>
      </c>
      <c r="D19" s="5">
        <v>1</v>
      </c>
      <c r="E19" s="209"/>
      <c r="F19" s="209"/>
    </row>
    <row r="20" spans="1:6" ht="12.75">
      <c r="A20" s="5">
        <v>17</v>
      </c>
      <c r="B20" s="230" t="s">
        <v>785</v>
      </c>
      <c r="C20" s="5" t="s">
        <v>3</v>
      </c>
      <c r="D20" s="5">
        <v>1</v>
      </c>
      <c r="E20" s="209"/>
      <c r="F20" s="209"/>
    </row>
    <row r="21" spans="1:6" ht="12.75">
      <c r="A21" s="5">
        <v>18</v>
      </c>
      <c r="B21" s="230" t="s">
        <v>786</v>
      </c>
      <c r="C21" s="5" t="s">
        <v>3</v>
      </c>
      <c r="D21" s="5">
        <v>1</v>
      </c>
      <c r="E21" s="209"/>
      <c r="F21" s="209"/>
    </row>
    <row r="22" spans="1:6" ht="16.5" customHeight="1">
      <c r="A22" s="5">
        <v>19</v>
      </c>
      <c r="B22" s="230" t="s">
        <v>787</v>
      </c>
      <c r="C22" s="5" t="s">
        <v>3</v>
      </c>
      <c r="D22" s="5">
        <v>1</v>
      </c>
      <c r="E22" s="209"/>
      <c r="F22" s="209"/>
    </row>
    <row r="23" spans="1:7" ht="16.5" customHeight="1">
      <c r="A23" s="5">
        <v>20</v>
      </c>
      <c r="B23" s="228" t="s">
        <v>788</v>
      </c>
      <c r="C23" s="5" t="s">
        <v>3</v>
      </c>
      <c r="D23" s="1">
        <v>8</v>
      </c>
      <c r="E23" s="229"/>
      <c r="F23" s="229"/>
      <c r="G23" s="226"/>
    </row>
    <row r="24" spans="1:6" ht="12.75">
      <c r="A24" s="5">
        <v>21</v>
      </c>
      <c r="B24" s="228" t="s">
        <v>789</v>
      </c>
      <c r="C24" s="5" t="s">
        <v>3</v>
      </c>
      <c r="D24" s="1">
        <v>3</v>
      </c>
      <c r="E24" s="229"/>
      <c r="F24" s="229"/>
    </row>
    <row r="25" spans="1:6" ht="12.75">
      <c r="A25" s="5">
        <v>22</v>
      </c>
      <c r="B25" s="230" t="s">
        <v>790</v>
      </c>
      <c r="C25" s="5" t="s">
        <v>3</v>
      </c>
      <c r="D25" s="5">
        <v>1</v>
      </c>
      <c r="E25" s="209"/>
      <c r="F25" s="209"/>
    </row>
    <row r="26" spans="1:6" ht="12.75">
      <c r="A26" s="5">
        <v>23</v>
      </c>
      <c r="B26" s="228" t="s">
        <v>791</v>
      </c>
      <c r="C26" s="5" t="s">
        <v>3</v>
      </c>
      <c r="D26" s="5">
        <v>1</v>
      </c>
      <c r="E26" s="229"/>
      <c r="F26" s="229"/>
    </row>
    <row r="27" spans="1:6" ht="12.75">
      <c r="A27" s="5">
        <v>24</v>
      </c>
      <c r="B27" s="228" t="s">
        <v>792</v>
      </c>
      <c r="C27" s="5" t="s">
        <v>3</v>
      </c>
      <c r="D27" s="5">
        <v>1</v>
      </c>
      <c r="E27" s="229"/>
      <c r="F27" s="229"/>
    </row>
    <row r="28" spans="1:6" ht="12.75">
      <c r="A28" s="5">
        <v>25</v>
      </c>
      <c r="B28" s="228" t="s">
        <v>793</v>
      </c>
      <c r="C28" s="5" t="s">
        <v>3</v>
      </c>
      <c r="D28" s="5">
        <v>1</v>
      </c>
      <c r="E28" s="229"/>
      <c r="F28" s="229"/>
    </row>
    <row r="29" spans="1:6" ht="12.75">
      <c r="A29" s="5">
        <v>27</v>
      </c>
      <c r="B29" s="230" t="s">
        <v>794</v>
      </c>
      <c r="C29" s="5" t="s">
        <v>3</v>
      </c>
      <c r="D29" s="5">
        <v>1</v>
      </c>
      <c r="E29" s="209"/>
      <c r="F29" s="209"/>
    </row>
    <row r="30" spans="1:6" ht="12.75">
      <c r="A30" s="5">
        <v>28</v>
      </c>
      <c r="B30" s="228" t="s">
        <v>795</v>
      </c>
      <c r="C30" s="5" t="s">
        <v>3</v>
      </c>
      <c r="D30" s="5">
        <v>1</v>
      </c>
      <c r="E30" s="229"/>
      <c r="F30" s="229"/>
    </row>
    <row r="31" spans="1:6" ht="27.75" customHeight="1">
      <c r="A31" s="5">
        <v>29</v>
      </c>
      <c r="B31" s="230" t="s">
        <v>796</v>
      </c>
      <c r="C31" s="5" t="s">
        <v>3</v>
      </c>
      <c r="D31" s="5">
        <v>1</v>
      </c>
      <c r="E31" s="209"/>
      <c r="F31" s="209"/>
    </row>
    <row r="32" spans="1:6" ht="13.5" thickBot="1">
      <c r="A32" s="5">
        <v>30</v>
      </c>
      <c r="B32" s="231" t="s">
        <v>797</v>
      </c>
      <c r="C32" s="232" t="s">
        <v>3</v>
      </c>
      <c r="D32" s="232">
        <v>1</v>
      </c>
      <c r="E32" s="213"/>
      <c r="F32" s="213"/>
    </row>
    <row r="33" spans="1:6" ht="13.5" thickBot="1">
      <c r="A33" s="328"/>
      <c r="B33" s="329" t="s">
        <v>798</v>
      </c>
      <c r="C33" s="330"/>
      <c r="D33" s="330"/>
      <c r="E33" s="331"/>
      <c r="F33" s="332">
        <v>20000</v>
      </c>
    </row>
  </sheetData>
  <sheetProtection/>
  <mergeCells count="1">
    <mergeCell ref="B2:F2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6"/>
  <sheetViews>
    <sheetView tabSelected="1" zoomScalePageLayoutView="0" workbookViewId="0" topLeftCell="A50">
      <selection activeCell="A50" sqref="A50:A57"/>
    </sheetView>
  </sheetViews>
  <sheetFormatPr defaultColWidth="9.140625" defaultRowHeight="15" customHeight="1"/>
  <cols>
    <col min="1" max="1" width="5.421875" style="215" customWidth="1"/>
    <col min="2" max="2" width="43.57421875" style="215" customWidth="1"/>
    <col min="3" max="3" width="7.140625" style="215" customWidth="1"/>
    <col min="4" max="4" width="13.140625" style="215" customWidth="1"/>
    <col min="5" max="5" width="14.8515625" style="215" customWidth="1"/>
    <col min="6" max="6" width="14.7109375" style="215" customWidth="1"/>
    <col min="7" max="16384" width="9.140625" style="215" customWidth="1"/>
  </cols>
  <sheetData>
    <row r="2" spans="1:6" ht="15" customHeight="1">
      <c r="A2" s="233">
        <v>16</v>
      </c>
      <c r="B2" s="409" t="s">
        <v>918</v>
      </c>
      <c r="C2" s="409"/>
      <c r="D2" s="409"/>
      <c r="E2" s="409"/>
      <c r="F2" s="409"/>
    </row>
    <row r="3" spans="1:6" ht="15" customHeight="1">
      <c r="A3" s="235"/>
      <c r="B3" s="235"/>
      <c r="C3" s="235"/>
      <c r="D3" s="235"/>
      <c r="E3" s="235"/>
      <c r="F3" s="235"/>
    </row>
    <row r="4" spans="1:6" ht="15" customHeight="1" thickBot="1">
      <c r="A4" s="413" t="s">
        <v>799</v>
      </c>
      <c r="B4" s="410"/>
      <c r="C4" s="410"/>
      <c r="D4" s="410"/>
      <c r="E4" s="410"/>
      <c r="F4" s="414"/>
    </row>
    <row r="5" spans="1:7" ht="15" customHeight="1">
      <c r="A5" s="236" t="s">
        <v>7</v>
      </c>
      <c r="B5" s="237" t="s">
        <v>282</v>
      </c>
      <c r="C5" s="238" t="s">
        <v>6</v>
      </c>
      <c r="D5" s="239" t="s">
        <v>0</v>
      </c>
      <c r="E5" s="240" t="s">
        <v>350</v>
      </c>
      <c r="F5" s="241" t="s">
        <v>270</v>
      </c>
      <c r="G5" s="242"/>
    </row>
    <row r="6" spans="1:6" ht="15" customHeight="1">
      <c r="A6" s="243">
        <v>1</v>
      </c>
      <c r="B6" s="6" t="s">
        <v>800</v>
      </c>
      <c r="C6" s="1" t="s">
        <v>1</v>
      </c>
      <c r="D6" s="1">
        <v>50</v>
      </c>
      <c r="E6" s="96">
        <v>10</v>
      </c>
      <c r="F6" s="244">
        <f aca="true" t="shared" si="0" ref="F6:F14">E6*D6</f>
        <v>500</v>
      </c>
    </row>
    <row r="7" spans="1:6" ht="15" customHeight="1">
      <c r="A7" s="243">
        <v>2</v>
      </c>
      <c r="B7" s="6" t="s">
        <v>801</v>
      </c>
      <c r="C7" s="1" t="s">
        <v>1</v>
      </c>
      <c r="D7" s="1">
        <v>150</v>
      </c>
      <c r="E7" s="96">
        <v>5</v>
      </c>
      <c r="F7" s="244">
        <f t="shared" si="0"/>
        <v>750</v>
      </c>
    </row>
    <row r="8" spans="1:6" ht="15" customHeight="1">
      <c r="A8" s="243">
        <v>3</v>
      </c>
      <c r="B8" s="6" t="s">
        <v>802</v>
      </c>
      <c r="C8" s="1" t="s">
        <v>3</v>
      </c>
      <c r="D8" s="1">
        <v>2</v>
      </c>
      <c r="E8" s="96">
        <v>10</v>
      </c>
      <c r="F8" s="244">
        <f t="shared" si="0"/>
        <v>20</v>
      </c>
    </row>
    <row r="9" spans="1:6" ht="15" customHeight="1">
      <c r="A9" s="243">
        <v>4</v>
      </c>
      <c r="B9" s="6" t="s">
        <v>803</v>
      </c>
      <c r="C9" s="1" t="s">
        <v>3</v>
      </c>
      <c r="D9" s="1">
        <v>50</v>
      </c>
      <c r="E9" s="96">
        <v>4</v>
      </c>
      <c r="F9" s="244">
        <f t="shared" si="0"/>
        <v>200</v>
      </c>
    </row>
    <row r="10" spans="1:6" ht="15" customHeight="1">
      <c r="A10" s="245">
        <v>5</v>
      </c>
      <c r="B10" s="246" t="s">
        <v>804</v>
      </c>
      <c r="C10" s="171" t="s">
        <v>417</v>
      </c>
      <c r="D10" s="171">
        <v>10</v>
      </c>
      <c r="E10" s="247">
        <v>10</v>
      </c>
      <c r="F10" s="244">
        <f t="shared" si="0"/>
        <v>100</v>
      </c>
    </row>
    <row r="11" spans="1:6" ht="15" customHeight="1">
      <c r="A11" s="245">
        <v>6</v>
      </c>
      <c r="B11" s="246" t="s">
        <v>805</v>
      </c>
      <c r="C11" s="171" t="s">
        <v>353</v>
      </c>
      <c r="D11" s="171">
        <v>300</v>
      </c>
      <c r="E11" s="247">
        <v>0.3</v>
      </c>
      <c r="F11" s="244">
        <f t="shared" si="0"/>
        <v>90</v>
      </c>
    </row>
    <row r="12" spans="1:6" ht="15" customHeight="1">
      <c r="A12" s="245">
        <v>7</v>
      </c>
      <c r="B12" s="246" t="s">
        <v>806</v>
      </c>
      <c r="C12" s="171" t="s">
        <v>4</v>
      </c>
      <c r="D12" s="171">
        <v>5</v>
      </c>
      <c r="E12" s="247">
        <v>10</v>
      </c>
      <c r="F12" s="248">
        <f t="shared" si="0"/>
        <v>50</v>
      </c>
    </row>
    <row r="13" spans="1:6" ht="15" customHeight="1">
      <c r="A13" s="245">
        <v>8</v>
      </c>
      <c r="B13" s="246" t="s">
        <v>807</v>
      </c>
      <c r="C13" s="171" t="s">
        <v>3</v>
      </c>
      <c r="D13" s="171">
        <v>2</v>
      </c>
      <c r="E13" s="247">
        <v>25</v>
      </c>
      <c r="F13" s="248">
        <f t="shared" si="0"/>
        <v>50</v>
      </c>
    </row>
    <row r="14" spans="1:6" ht="15" customHeight="1">
      <c r="A14" s="243">
        <v>9</v>
      </c>
      <c r="B14" s="6" t="s">
        <v>808</v>
      </c>
      <c r="C14" s="1" t="s">
        <v>417</v>
      </c>
      <c r="D14" s="1">
        <v>5</v>
      </c>
      <c r="E14" s="96">
        <v>15</v>
      </c>
      <c r="F14" s="248">
        <f t="shared" si="0"/>
        <v>75</v>
      </c>
    </row>
    <row r="15" spans="1:6" ht="15" customHeight="1">
      <c r="A15" s="249"/>
      <c r="B15" s="250"/>
      <c r="C15" s="249"/>
      <c r="D15" s="249"/>
      <c r="E15" s="251"/>
      <c r="F15" s="252">
        <f>SUM(F6:F14)</f>
        <v>1835</v>
      </c>
    </row>
    <row r="16" spans="1:6" ht="15" customHeight="1" thickBot="1">
      <c r="A16" s="410" t="s">
        <v>809</v>
      </c>
      <c r="B16" s="410"/>
      <c r="C16" s="410"/>
      <c r="D16" s="410"/>
      <c r="E16" s="410"/>
      <c r="F16" s="410"/>
    </row>
    <row r="17" spans="1:7" ht="15" customHeight="1">
      <c r="A17" s="236" t="s">
        <v>7</v>
      </c>
      <c r="B17" s="236" t="s">
        <v>282</v>
      </c>
      <c r="C17" s="236" t="s">
        <v>6</v>
      </c>
      <c r="D17" s="253" t="s">
        <v>0</v>
      </c>
      <c r="E17" s="253" t="s">
        <v>350</v>
      </c>
      <c r="F17" s="254" t="s">
        <v>270</v>
      </c>
      <c r="G17" s="255"/>
    </row>
    <row r="18" spans="1:7" ht="15" customHeight="1">
      <c r="A18" s="337">
        <v>1</v>
      </c>
      <c r="B18" s="6" t="s">
        <v>810</v>
      </c>
      <c r="C18" s="1" t="s">
        <v>3</v>
      </c>
      <c r="D18" s="1">
        <v>1</v>
      </c>
      <c r="E18" s="96">
        <v>40</v>
      </c>
      <c r="F18" s="244">
        <f aca="true" t="shared" si="1" ref="F18:F24">E18*D18</f>
        <v>40</v>
      </c>
      <c r="G18" s="255"/>
    </row>
    <row r="19" spans="1:7" ht="15" customHeight="1">
      <c r="A19" s="337">
        <v>2</v>
      </c>
      <c r="B19" s="6" t="s">
        <v>811</v>
      </c>
      <c r="C19" s="1" t="s">
        <v>3</v>
      </c>
      <c r="D19" s="1">
        <v>10</v>
      </c>
      <c r="E19" s="96">
        <v>20</v>
      </c>
      <c r="F19" s="244">
        <f t="shared" si="1"/>
        <v>200</v>
      </c>
      <c r="G19" s="255"/>
    </row>
    <row r="20" spans="1:7" ht="15" customHeight="1">
      <c r="A20" s="337">
        <v>3</v>
      </c>
      <c r="B20" s="6" t="s">
        <v>812</v>
      </c>
      <c r="C20" s="1" t="s">
        <v>3</v>
      </c>
      <c r="D20" s="1">
        <v>6</v>
      </c>
      <c r="E20" s="96">
        <v>7</v>
      </c>
      <c r="F20" s="244">
        <f t="shared" si="1"/>
        <v>42</v>
      </c>
      <c r="G20" s="255"/>
    </row>
    <row r="21" spans="1:7" ht="15" customHeight="1">
      <c r="A21" s="337">
        <v>4</v>
      </c>
      <c r="B21" s="256" t="s">
        <v>813</v>
      </c>
      <c r="C21" s="1" t="s">
        <v>3</v>
      </c>
      <c r="D21" s="1">
        <v>6</v>
      </c>
      <c r="E21" s="96">
        <v>8</v>
      </c>
      <c r="F21" s="244">
        <f t="shared" si="1"/>
        <v>48</v>
      </c>
      <c r="G21" s="255"/>
    </row>
    <row r="22" spans="1:7" ht="15" customHeight="1">
      <c r="A22" s="337">
        <v>5</v>
      </c>
      <c r="B22" s="6" t="s">
        <v>814</v>
      </c>
      <c r="C22" s="1" t="s">
        <v>3</v>
      </c>
      <c r="D22" s="1">
        <v>5</v>
      </c>
      <c r="E22" s="96">
        <v>2</v>
      </c>
      <c r="F22" s="244">
        <f t="shared" si="1"/>
        <v>10</v>
      </c>
      <c r="G22" s="255"/>
    </row>
    <row r="23" spans="1:7" ht="15" customHeight="1">
      <c r="A23" s="337">
        <v>6</v>
      </c>
      <c r="B23" s="6" t="s">
        <v>815</v>
      </c>
      <c r="C23" s="1" t="s">
        <v>3</v>
      </c>
      <c r="D23" s="1">
        <v>10</v>
      </c>
      <c r="E23" s="96">
        <v>2.5</v>
      </c>
      <c r="F23" s="244">
        <f t="shared" si="1"/>
        <v>25</v>
      </c>
      <c r="G23" s="255"/>
    </row>
    <row r="24" spans="1:7" ht="15" customHeight="1">
      <c r="A24" s="337">
        <v>7</v>
      </c>
      <c r="B24" s="6" t="s">
        <v>816</v>
      </c>
      <c r="C24" s="1" t="s">
        <v>3</v>
      </c>
      <c r="D24" s="1">
        <v>50</v>
      </c>
      <c r="E24" s="96">
        <v>1</v>
      </c>
      <c r="F24" s="248">
        <f t="shared" si="1"/>
        <v>50</v>
      </c>
      <c r="G24" s="255"/>
    </row>
    <row r="25" spans="1:7" ht="15" customHeight="1">
      <c r="A25" s="249"/>
      <c r="B25" s="250"/>
      <c r="C25" s="249"/>
      <c r="D25" s="249"/>
      <c r="E25" s="251"/>
      <c r="F25" s="257">
        <f>SUM(F18:F24)</f>
        <v>415</v>
      </c>
      <c r="G25" s="255"/>
    </row>
    <row r="26" spans="1:7" ht="15" customHeight="1" thickBot="1">
      <c r="A26" s="415" t="s">
        <v>817</v>
      </c>
      <c r="B26" s="416"/>
      <c r="C26" s="416"/>
      <c r="D26" s="416"/>
      <c r="E26" s="416"/>
      <c r="F26" s="416"/>
      <c r="G26" s="255"/>
    </row>
    <row r="27" spans="1:7" ht="15" customHeight="1">
      <c r="A27" s="258" t="s">
        <v>7</v>
      </c>
      <c r="B27" s="259" t="s">
        <v>282</v>
      </c>
      <c r="C27" s="259" t="s">
        <v>6</v>
      </c>
      <c r="D27" s="253" t="s">
        <v>0</v>
      </c>
      <c r="E27" s="253" t="s">
        <v>350</v>
      </c>
      <c r="F27" s="254" t="s">
        <v>270</v>
      </c>
      <c r="G27" s="255"/>
    </row>
    <row r="28" spans="1:7" ht="15" customHeight="1">
      <c r="A28" s="335">
        <v>1</v>
      </c>
      <c r="B28" s="4" t="s">
        <v>818</v>
      </c>
      <c r="C28" s="5" t="s">
        <v>3</v>
      </c>
      <c r="D28" s="5">
        <v>200</v>
      </c>
      <c r="E28" s="234">
        <v>0.25</v>
      </c>
      <c r="F28" s="234">
        <f aca="true" t="shared" si="2" ref="F28:F33">E28*D28</f>
        <v>50</v>
      </c>
      <c r="G28" s="255"/>
    </row>
    <row r="29" spans="1:7" ht="15" customHeight="1">
      <c r="A29" s="335">
        <v>2</v>
      </c>
      <c r="B29" s="4" t="s">
        <v>819</v>
      </c>
      <c r="C29" s="5" t="s">
        <v>3</v>
      </c>
      <c r="D29" s="5">
        <v>10</v>
      </c>
      <c r="E29" s="234">
        <v>8</v>
      </c>
      <c r="F29" s="234">
        <f t="shared" si="2"/>
        <v>80</v>
      </c>
      <c r="G29" s="255"/>
    </row>
    <row r="30" spans="1:7" ht="15" customHeight="1">
      <c r="A30" s="335">
        <v>3</v>
      </c>
      <c r="B30" s="4" t="s">
        <v>820</v>
      </c>
      <c r="C30" s="5" t="s">
        <v>3</v>
      </c>
      <c r="D30" s="5">
        <v>2</v>
      </c>
      <c r="E30" s="234">
        <v>40</v>
      </c>
      <c r="F30" s="234">
        <f t="shared" si="2"/>
        <v>80</v>
      </c>
      <c r="G30" s="255"/>
    </row>
    <row r="31" spans="1:7" ht="15" customHeight="1">
      <c r="A31" s="335">
        <v>4</v>
      </c>
      <c r="B31" s="4" t="s">
        <v>821</v>
      </c>
      <c r="C31" s="5" t="s">
        <v>822</v>
      </c>
      <c r="D31" s="5">
        <v>10</v>
      </c>
      <c r="E31" s="234">
        <v>15</v>
      </c>
      <c r="F31" s="234">
        <f t="shared" si="2"/>
        <v>150</v>
      </c>
      <c r="G31" s="255"/>
    </row>
    <row r="32" spans="1:7" ht="15" customHeight="1">
      <c r="A32" s="335">
        <v>5</v>
      </c>
      <c r="B32" s="4" t="s">
        <v>823</v>
      </c>
      <c r="C32" s="5" t="s">
        <v>3</v>
      </c>
      <c r="D32" s="5">
        <v>10</v>
      </c>
      <c r="E32" s="234">
        <v>10</v>
      </c>
      <c r="F32" s="234">
        <f t="shared" si="2"/>
        <v>100</v>
      </c>
      <c r="G32" s="255"/>
    </row>
    <row r="33" spans="1:7" ht="15" customHeight="1">
      <c r="A33" s="335">
        <v>6</v>
      </c>
      <c r="B33" s="4" t="s">
        <v>824</v>
      </c>
      <c r="C33" s="5" t="s">
        <v>3</v>
      </c>
      <c r="D33" s="5">
        <v>15</v>
      </c>
      <c r="E33" s="234">
        <v>3</v>
      </c>
      <c r="F33" s="234">
        <f t="shared" si="2"/>
        <v>45</v>
      </c>
      <c r="G33" s="255"/>
    </row>
    <row r="34" spans="1:7" ht="15" customHeight="1">
      <c r="A34" s="335">
        <v>7</v>
      </c>
      <c r="B34" s="4" t="s">
        <v>825</v>
      </c>
      <c r="C34" s="5" t="s">
        <v>3</v>
      </c>
      <c r="D34" s="5">
        <v>30</v>
      </c>
      <c r="E34" s="234">
        <v>1</v>
      </c>
      <c r="F34" s="234">
        <v>30</v>
      </c>
      <c r="G34" s="255"/>
    </row>
    <row r="35" spans="1:7" ht="15" customHeight="1">
      <c r="A35" s="335">
        <v>8</v>
      </c>
      <c r="B35" s="4" t="s">
        <v>826</v>
      </c>
      <c r="C35" s="5" t="s">
        <v>1</v>
      </c>
      <c r="D35" s="5">
        <v>1</v>
      </c>
      <c r="E35" s="234">
        <v>8</v>
      </c>
      <c r="F35" s="234">
        <f aca="true" t="shared" si="3" ref="F35:F46">E35*D35</f>
        <v>8</v>
      </c>
      <c r="G35" s="255"/>
    </row>
    <row r="36" spans="1:7" ht="15" customHeight="1">
      <c r="A36" s="335">
        <v>9</v>
      </c>
      <c r="B36" s="170" t="s">
        <v>827</v>
      </c>
      <c r="C36" s="232" t="s">
        <v>3</v>
      </c>
      <c r="D36" s="232">
        <v>30</v>
      </c>
      <c r="E36" s="261">
        <v>1</v>
      </c>
      <c r="F36" s="234">
        <f t="shared" si="3"/>
        <v>30</v>
      </c>
      <c r="G36" s="255"/>
    </row>
    <row r="37" spans="1:7" ht="15" customHeight="1">
      <c r="A37" s="335">
        <v>10</v>
      </c>
      <c r="B37" s="170" t="s">
        <v>828</v>
      </c>
      <c r="C37" s="232" t="s">
        <v>3</v>
      </c>
      <c r="D37" s="232">
        <v>5</v>
      </c>
      <c r="E37" s="261">
        <v>10</v>
      </c>
      <c r="F37" s="234">
        <f t="shared" si="3"/>
        <v>50</v>
      </c>
      <c r="G37" s="255"/>
    </row>
    <row r="38" spans="1:7" ht="15" customHeight="1">
      <c r="A38" s="335">
        <v>11</v>
      </c>
      <c r="B38" s="170" t="s">
        <v>829</v>
      </c>
      <c r="C38" s="232" t="s">
        <v>4</v>
      </c>
      <c r="D38" s="232">
        <v>40</v>
      </c>
      <c r="E38" s="261">
        <v>0.2</v>
      </c>
      <c r="F38" s="234">
        <f t="shared" si="3"/>
        <v>8</v>
      </c>
      <c r="G38" s="255"/>
    </row>
    <row r="39" spans="1:7" ht="15" customHeight="1">
      <c r="A39" s="335">
        <v>12</v>
      </c>
      <c r="B39" s="170" t="s">
        <v>830</v>
      </c>
      <c r="C39" s="232" t="s">
        <v>822</v>
      </c>
      <c r="D39" s="232">
        <v>5</v>
      </c>
      <c r="E39" s="261">
        <v>15</v>
      </c>
      <c r="F39" s="234">
        <f t="shared" si="3"/>
        <v>75</v>
      </c>
      <c r="G39" s="255"/>
    </row>
    <row r="40" spans="1:7" ht="15" customHeight="1">
      <c r="A40" s="335">
        <v>13</v>
      </c>
      <c r="B40" s="170" t="s">
        <v>831</v>
      </c>
      <c r="C40" s="232" t="s">
        <v>11</v>
      </c>
      <c r="D40" s="232">
        <v>5</v>
      </c>
      <c r="E40" s="261">
        <v>6</v>
      </c>
      <c r="F40" s="234">
        <f t="shared" si="3"/>
        <v>30</v>
      </c>
      <c r="G40" s="255"/>
    </row>
    <row r="41" spans="1:7" ht="15" customHeight="1">
      <c r="A41" s="335">
        <v>14</v>
      </c>
      <c r="B41" s="170" t="s">
        <v>832</v>
      </c>
      <c r="C41" s="232" t="s">
        <v>3</v>
      </c>
      <c r="D41" s="232">
        <v>2</v>
      </c>
      <c r="E41" s="261">
        <v>12</v>
      </c>
      <c r="F41" s="234">
        <f t="shared" si="3"/>
        <v>24</v>
      </c>
      <c r="G41" s="255"/>
    </row>
    <row r="42" spans="1:7" ht="15" customHeight="1">
      <c r="A42" s="335">
        <v>15</v>
      </c>
      <c r="B42" s="170" t="s">
        <v>833</v>
      </c>
      <c r="C42" s="232" t="s">
        <v>3</v>
      </c>
      <c r="D42" s="232">
        <v>2</v>
      </c>
      <c r="E42" s="261">
        <v>12</v>
      </c>
      <c r="F42" s="234">
        <f t="shared" si="3"/>
        <v>24</v>
      </c>
      <c r="G42" s="255"/>
    </row>
    <row r="43" spans="1:7" ht="15" customHeight="1">
      <c r="A43" s="335">
        <v>16</v>
      </c>
      <c r="B43" s="170" t="s">
        <v>834</v>
      </c>
      <c r="C43" s="232" t="s">
        <v>3</v>
      </c>
      <c r="D43" s="232">
        <v>5</v>
      </c>
      <c r="E43" s="261">
        <v>2</v>
      </c>
      <c r="F43" s="261">
        <f t="shared" si="3"/>
        <v>10</v>
      </c>
      <c r="G43" s="255"/>
    </row>
    <row r="44" spans="1:7" ht="15" customHeight="1">
      <c r="A44" s="335">
        <v>17</v>
      </c>
      <c r="B44" s="4" t="s">
        <v>835</v>
      </c>
      <c r="C44" s="5" t="s">
        <v>3</v>
      </c>
      <c r="D44" s="5">
        <v>2</v>
      </c>
      <c r="E44" s="234">
        <v>20</v>
      </c>
      <c r="F44" s="234">
        <f t="shared" si="3"/>
        <v>40</v>
      </c>
      <c r="G44" s="255"/>
    </row>
    <row r="45" spans="1:7" ht="15" customHeight="1">
      <c r="A45" s="335">
        <v>18</v>
      </c>
      <c r="B45" s="4" t="s">
        <v>836</v>
      </c>
      <c r="C45" s="5" t="s">
        <v>3</v>
      </c>
      <c r="D45" s="5">
        <v>1</v>
      </c>
      <c r="E45" s="234">
        <v>80</v>
      </c>
      <c r="F45" s="234">
        <f t="shared" si="3"/>
        <v>80</v>
      </c>
      <c r="G45" s="255"/>
    </row>
    <row r="46" spans="1:7" ht="15" customHeight="1">
      <c r="A46" s="335">
        <v>19</v>
      </c>
      <c r="B46" s="4" t="s">
        <v>837</v>
      </c>
      <c r="C46" s="5" t="s">
        <v>3</v>
      </c>
      <c r="D46" s="5">
        <v>3</v>
      </c>
      <c r="E46" s="234">
        <v>120</v>
      </c>
      <c r="F46" s="234">
        <f t="shared" si="3"/>
        <v>360</v>
      </c>
      <c r="G46" s="255"/>
    </row>
    <row r="47" spans="1:7" ht="15" customHeight="1">
      <c r="A47" s="262"/>
      <c r="B47" s="263"/>
      <c r="C47" s="262"/>
      <c r="D47" s="262"/>
      <c r="E47" s="264"/>
      <c r="F47" s="252">
        <f>SUM(F28:F46)</f>
        <v>1274</v>
      </c>
      <c r="G47" s="255"/>
    </row>
    <row r="48" spans="1:7" ht="15" customHeight="1">
      <c r="A48" s="413" t="s">
        <v>838</v>
      </c>
      <c r="B48" s="410"/>
      <c r="C48" s="410"/>
      <c r="D48" s="410"/>
      <c r="E48" s="410"/>
      <c r="F48" s="410"/>
      <c r="G48" s="255"/>
    </row>
    <row r="49" spans="1:7" ht="15" customHeight="1">
      <c r="A49" s="258" t="s">
        <v>839</v>
      </c>
      <c r="B49" s="259" t="s">
        <v>282</v>
      </c>
      <c r="C49" s="259" t="s">
        <v>840</v>
      </c>
      <c r="D49" s="265" t="s">
        <v>0</v>
      </c>
      <c r="E49" s="236" t="s">
        <v>350</v>
      </c>
      <c r="F49" s="233" t="s">
        <v>270</v>
      </c>
      <c r="G49" s="255"/>
    </row>
    <row r="50" spans="1:7" ht="15" customHeight="1">
      <c r="A50" s="260">
        <v>1</v>
      </c>
      <c r="B50" s="4" t="s">
        <v>841</v>
      </c>
      <c r="C50" s="5" t="s">
        <v>3</v>
      </c>
      <c r="D50" s="5">
        <v>10</v>
      </c>
      <c r="E50" s="234">
        <v>10</v>
      </c>
      <c r="F50" s="234">
        <f>E50*D50</f>
        <v>100</v>
      </c>
      <c r="G50" s="255"/>
    </row>
    <row r="51" spans="1:7" ht="15" customHeight="1">
      <c r="A51" s="260">
        <v>2</v>
      </c>
      <c r="B51" s="4" t="s">
        <v>842</v>
      </c>
      <c r="C51" s="5" t="s">
        <v>3</v>
      </c>
      <c r="D51" s="5">
        <v>8</v>
      </c>
      <c r="E51" s="234">
        <v>59</v>
      </c>
      <c r="F51" s="234">
        <f>E51*D51</f>
        <v>472</v>
      </c>
      <c r="G51" s="255"/>
    </row>
    <row r="52" spans="1:7" ht="15" customHeight="1">
      <c r="A52" s="260">
        <v>3</v>
      </c>
      <c r="B52" s="4" t="s">
        <v>843</v>
      </c>
      <c r="C52" s="5" t="s">
        <v>3</v>
      </c>
      <c r="D52" s="5">
        <v>4</v>
      </c>
      <c r="E52" s="234">
        <v>30</v>
      </c>
      <c r="F52" s="234">
        <v>120</v>
      </c>
      <c r="G52" s="255"/>
    </row>
    <row r="53" spans="1:7" ht="15" customHeight="1">
      <c r="A53" s="260">
        <v>4</v>
      </c>
      <c r="B53" s="4" t="s">
        <v>844</v>
      </c>
      <c r="C53" s="5" t="s">
        <v>3</v>
      </c>
      <c r="D53" s="5">
        <v>3</v>
      </c>
      <c r="E53" s="234">
        <v>50</v>
      </c>
      <c r="F53" s="234">
        <v>150</v>
      </c>
      <c r="G53" s="255"/>
    </row>
    <row r="54" spans="1:7" ht="15" customHeight="1">
      <c r="A54" s="260">
        <v>5</v>
      </c>
      <c r="B54" s="4" t="s">
        <v>845</v>
      </c>
      <c r="C54" s="5" t="s">
        <v>3</v>
      </c>
      <c r="D54" s="5">
        <v>30</v>
      </c>
      <c r="E54" s="234">
        <v>0.5</v>
      </c>
      <c r="F54" s="234">
        <v>15</v>
      </c>
      <c r="G54" s="255"/>
    </row>
    <row r="55" spans="1:7" ht="15" customHeight="1">
      <c r="A55" s="260">
        <v>6</v>
      </c>
      <c r="B55" s="4" t="s">
        <v>846</v>
      </c>
      <c r="C55" s="5" t="s">
        <v>3</v>
      </c>
      <c r="D55" s="5">
        <v>12</v>
      </c>
      <c r="E55" s="234">
        <v>5</v>
      </c>
      <c r="F55" s="234">
        <v>60</v>
      </c>
      <c r="G55" s="255"/>
    </row>
    <row r="56" spans="1:7" ht="15" customHeight="1">
      <c r="A56" s="260">
        <v>7</v>
      </c>
      <c r="B56" s="4" t="s">
        <v>847</v>
      </c>
      <c r="C56" s="5" t="s">
        <v>3</v>
      </c>
      <c r="D56" s="5">
        <v>1</v>
      </c>
      <c r="E56" s="234">
        <v>50</v>
      </c>
      <c r="F56" s="234">
        <v>50</v>
      </c>
      <c r="G56" s="255"/>
    </row>
    <row r="57" spans="1:7" ht="15" customHeight="1">
      <c r="A57" s="260">
        <v>8</v>
      </c>
      <c r="B57" s="4" t="s">
        <v>843</v>
      </c>
      <c r="C57" s="5" t="s">
        <v>3</v>
      </c>
      <c r="D57" s="5">
        <v>4</v>
      </c>
      <c r="E57" s="234">
        <v>30</v>
      </c>
      <c r="F57" s="234">
        <f>E57*D57</f>
        <v>120</v>
      </c>
      <c r="G57" s="255"/>
    </row>
    <row r="58" spans="1:7" ht="15" customHeight="1">
      <c r="A58" s="266"/>
      <c r="B58" s="267"/>
      <c r="C58" s="268"/>
      <c r="D58" s="268"/>
      <c r="E58" s="269"/>
      <c r="F58" s="270">
        <f>SUM(F50:F57)</f>
        <v>1087</v>
      </c>
      <c r="G58" s="255"/>
    </row>
    <row r="59" spans="1:7" ht="15" customHeight="1">
      <c r="A59" s="266"/>
      <c r="B59" s="271"/>
      <c r="C59" s="266"/>
      <c r="D59" s="266"/>
      <c r="E59" s="272"/>
      <c r="F59" s="272"/>
      <c r="G59" s="255"/>
    </row>
    <row r="60" spans="1:6" ht="15" customHeight="1">
      <c r="A60" s="410" t="s">
        <v>919</v>
      </c>
      <c r="B60" s="410"/>
      <c r="C60" s="410"/>
      <c r="D60" s="410"/>
      <c r="E60" s="410"/>
      <c r="F60" s="410"/>
    </row>
    <row r="61" spans="1:7" ht="15" customHeight="1">
      <c r="A61" s="258" t="s">
        <v>7</v>
      </c>
      <c r="B61" s="259" t="s">
        <v>282</v>
      </c>
      <c r="C61" s="259" t="s">
        <v>6</v>
      </c>
      <c r="D61" s="259" t="s">
        <v>0</v>
      </c>
      <c r="E61" s="265" t="s">
        <v>350</v>
      </c>
      <c r="F61" s="178" t="s">
        <v>270</v>
      </c>
      <c r="G61" s="255"/>
    </row>
    <row r="62" spans="1:7" ht="15" customHeight="1">
      <c r="A62" s="335">
        <v>1</v>
      </c>
      <c r="B62" s="336" t="s">
        <v>848</v>
      </c>
      <c r="C62" s="5" t="s">
        <v>3</v>
      </c>
      <c r="D62" s="5">
        <v>20</v>
      </c>
      <c r="E62" s="234">
        <v>3.5</v>
      </c>
      <c r="F62" s="234">
        <f>E62*D62</f>
        <v>70</v>
      </c>
      <c r="G62" s="255"/>
    </row>
    <row r="63" spans="1:7" ht="15" customHeight="1">
      <c r="A63" s="335">
        <v>2</v>
      </c>
      <c r="B63" s="336" t="s">
        <v>849</v>
      </c>
      <c r="C63" s="5" t="s">
        <v>3</v>
      </c>
      <c r="D63" s="5">
        <v>2</v>
      </c>
      <c r="E63" s="234">
        <v>3</v>
      </c>
      <c r="F63" s="234">
        <f>E63*D63</f>
        <v>6</v>
      </c>
      <c r="G63" s="255"/>
    </row>
    <row r="64" spans="1:6" ht="15" customHeight="1">
      <c r="A64" s="335">
        <v>3</v>
      </c>
      <c r="B64" s="336" t="s">
        <v>850</v>
      </c>
      <c r="C64" s="5" t="s">
        <v>3</v>
      </c>
      <c r="D64" s="5">
        <v>4</v>
      </c>
      <c r="E64" s="234">
        <v>2</v>
      </c>
      <c r="F64" s="234">
        <f>E64*D64</f>
        <v>8</v>
      </c>
    </row>
    <row r="65" spans="1:6" ht="15" customHeight="1">
      <c r="A65" s="335">
        <v>4</v>
      </c>
      <c r="B65" s="336" t="s">
        <v>851</v>
      </c>
      <c r="C65" s="5" t="s">
        <v>322</v>
      </c>
      <c r="D65" s="5">
        <v>150</v>
      </c>
      <c r="E65" s="234">
        <v>18</v>
      </c>
      <c r="F65" s="234">
        <f>E65*D65</f>
        <v>2700</v>
      </c>
    </row>
    <row r="66" spans="1:6" ht="15" customHeight="1">
      <c r="A66" s="335">
        <v>5</v>
      </c>
      <c r="B66" s="336" t="s">
        <v>852</v>
      </c>
      <c r="C66" s="5" t="s">
        <v>322</v>
      </c>
      <c r="D66" s="5">
        <v>100</v>
      </c>
      <c r="E66" s="234">
        <v>20</v>
      </c>
      <c r="F66" s="234">
        <v>2000</v>
      </c>
    </row>
    <row r="67" spans="1:6" ht="15" customHeight="1">
      <c r="A67" s="335">
        <v>6</v>
      </c>
      <c r="B67" s="336" t="s">
        <v>853</v>
      </c>
      <c r="C67" s="5" t="s">
        <v>3</v>
      </c>
      <c r="D67" s="5">
        <v>2</v>
      </c>
      <c r="E67" s="234">
        <v>280</v>
      </c>
      <c r="F67" s="234">
        <f aca="true" t="shared" si="4" ref="F67:F74">E67*D67</f>
        <v>560</v>
      </c>
    </row>
    <row r="68" spans="1:6" ht="15" customHeight="1">
      <c r="A68" s="335">
        <v>7</v>
      </c>
      <c r="B68" s="336" t="s">
        <v>854</v>
      </c>
      <c r="C68" s="5" t="s">
        <v>3</v>
      </c>
      <c r="D68" s="5">
        <v>10</v>
      </c>
      <c r="E68" s="234">
        <v>2</v>
      </c>
      <c r="F68" s="234">
        <f t="shared" si="4"/>
        <v>20</v>
      </c>
    </row>
    <row r="69" spans="1:6" ht="15" customHeight="1">
      <c r="A69" s="335">
        <v>8</v>
      </c>
      <c r="B69" s="336" t="s">
        <v>855</v>
      </c>
      <c r="C69" s="5" t="s">
        <v>3</v>
      </c>
      <c r="D69" s="5">
        <v>3</v>
      </c>
      <c r="E69" s="234">
        <v>1</v>
      </c>
      <c r="F69" s="234">
        <f t="shared" si="4"/>
        <v>3</v>
      </c>
    </row>
    <row r="70" spans="1:6" ht="15" customHeight="1">
      <c r="A70" s="335">
        <v>9</v>
      </c>
      <c r="B70" s="336" t="s">
        <v>856</v>
      </c>
      <c r="C70" s="5" t="s">
        <v>3</v>
      </c>
      <c r="D70" s="5">
        <v>5</v>
      </c>
      <c r="E70" s="234">
        <v>4</v>
      </c>
      <c r="F70" s="234">
        <f t="shared" si="4"/>
        <v>20</v>
      </c>
    </row>
    <row r="71" spans="1:6" ht="15" customHeight="1">
      <c r="A71" s="335">
        <v>10</v>
      </c>
      <c r="B71" s="336" t="s">
        <v>857</v>
      </c>
      <c r="C71" s="5" t="s">
        <v>3</v>
      </c>
      <c r="D71" s="5">
        <v>3</v>
      </c>
      <c r="E71" s="234">
        <v>3</v>
      </c>
      <c r="F71" s="234">
        <f t="shared" si="4"/>
        <v>9</v>
      </c>
    </row>
    <row r="72" spans="1:6" ht="15" customHeight="1">
      <c r="A72" s="335">
        <v>11</v>
      </c>
      <c r="B72" s="336" t="s">
        <v>858</v>
      </c>
      <c r="C72" s="5" t="s">
        <v>3</v>
      </c>
      <c r="D72" s="5">
        <v>5</v>
      </c>
      <c r="E72" s="234">
        <v>10</v>
      </c>
      <c r="F72" s="234">
        <f t="shared" si="4"/>
        <v>50</v>
      </c>
    </row>
    <row r="73" spans="1:6" ht="15" customHeight="1">
      <c r="A73" s="335">
        <v>12</v>
      </c>
      <c r="B73" s="336" t="s">
        <v>859</v>
      </c>
      <c r="C73" s="5" t="s">
        <v>3</v>
      </c>
      <c r="D73" s="5">
        <v>10</v>
      </c>
      <c r="E73" s="234">
        <v>3</v>
      </c>
      <c r="F73" s="234">
        <f t="shared" si="4"/>
        <v>30</v>
      </c>
    </row>
    <row r="74" spans="1:6" ht="15" customHeight="1">
      <c r="A74" s="335">
        <v>13</v>
      </c>
      <c r="B74" s="336" t="s">
        <v>860</v>
      </c>
      <c r="C74" s="5" t="s">
        <v>3</v>
      </c>
      <c r="D74" s="5">
        <v>100</v>
      </c>
      <c r="E74" s="234">
        <v>0.15</v>
      </c>
      <c r="F74" s="234">
        <f t="shared" si="4"/>
        <v>15</v>
      </c>
    </row>
    <row r="75" spans="1:6" ht="15" customHeight="1">
      <c r="A75" s="266"/>
      <c r="B75" s="267"/>
      <c r="C75" s="268"/>
      <c r="D75" s="268"/>
      <c r="E75" s="269"/>
      <c r="F75" s="273">
        <f>SUM(F62:F74)</f>
        <v>5491</v>
      </c>
    </row>
    <row r="76" spans="1:6" ht="15" customHeight="1">
      <c r="A76" s="266"/>
      <c r="B76" s="271"/>
      <c r="C76" s="266"/>
      <c r="D76" s="266"/>
      <c r="E76" s="272"/>
      <c r="F76" s="272"/>
    </row>
    <row r="77" spans="1:6" ht="15" customHeight="1">
      <c r="A77" s="411" t="s">
        <v>920</v>
      </c>
      <c r="B77" s="412"/>
      <c r="C77" s="412"/>
      <c r="D77" s="412"/>
      <c r="E77" s="412"/>
      <c r="F77" s="412"/>
    </row>
    <row r="78" spans="1:6" ht="15" customHeight="1">
      <c r="A78" s="236" t="s">
        <v>7</v>
      </c>
      <c r="B78" s="236" t="s">
        <v>282</v>
      </c>
      <c r="C78" s="236" t="s">
        <v>6</v>
      </c>
      <c r="D78" s="236" t="s">
        <v>0</v>
      </c>
      <c r="E78" s="236" t="s">
        <v>350</v>
      </c>
      <c r="F78" s="233" t="s">
        <v>270</v>
      </c>
    </row>
    <row r="79" spans="1:6" ht="15" customHeight="1">
      <c r="A79" s="335">
        <v>1</v>
      </c>
      <c r="B79" s="4" t="s">
        <v>861</v>
      </c>
      <c r="C79" s="230" t="s">
        <v>1</v>
      </c>
      <c r="D79" s="5">
        <v>20</v>
      </c>
      <c r="E79" s="234">
        <v>2</v>
      </c>
      <c r="F79" s="234">
        <f aca="true" t="shared" si="5" ref="F79:F111">E79*D79</f>
        <v>40</v>
      </c>
    </row>
    <row r="80" spans="1:6" ht="15" customHeight="1">
      <c r="A80" s="335">
        <v>2</v>
      </c>
      <c r="B80" s="4" t="s">
        <v>862</v>
      </c>
      <c r="C80" s="230" t="s">
        <v>4</v>
      </c>
      <c r="D80" s="5">
        <v>30</v>
      </c>
      <c r="E80" s="234">
        <v>15</v>
      </c>
      <c r="F80" s="234">
        <f t="shared" si="5"/>
        <v>450</v>
      </c>
    </row>
    <row r="81" spans="1:6" ht="15" customHeight="1">
      <c r="A81" s="335">
        <v>3</v>
      </c>
      <c r="B81" s="4" t="s">
        <v>863</v>
      </c>
      <c r="C81" s="230" t="s">
        <v>11</v>
      </c>
      <c r="D81" s="5">
        <v>10</v>
      </c>
      <c r="E81" s="234">
        <v>30</v>
      </c>
      <c r="F81" s="234">
        <f t="shared" si="5"/>
        <v>300</v>
      </c>
    </row>
    <row r="82" spans="1:6" ht="15" customHeight="1">
      <c r="A82" s="335">
        <v>4</v>
      </c>
      <c r="B82" s="4" t="s">
        <v>818</v>
      </c>
      <c r="C82" s="230" t="s">
        <v>3</v>
      </c>
      <c r="D82" s="5">
        <v>200</v>
      </c>
      <c r="E82" s="234">
        <v>0.3</v>
      </c>
      <c r="F82" s="234">
        <f t="shared" si="5"/>
        <v>60</v>
      </c>
    </row>
    <row r="83" spans="1:6" ht="15" customHeight="1">
      <c r="A83" s="335">
        <v>5</v>
      </c>
      <c r="B83" s="4" t="s">
        <v>864</v>
      </c>
      <c r="C83" s="230" t="s">
        <v>3</v>
      </c>
      <c r="D83" s="5">
        <v>150</v>
      </c>
      <c r="E83" s="234">
        <v>2</v>
      </c>
      <c r="F83" s="234">
        <f t="shared" si="5"/>
        <v>300</v>
      </c>
    </row>
    <row r="84" spans="1:6" ht="15" customHeight="1">
      <c r="A84" s="335">
        <v>6</v>
      </c>
      <c r="B84" s="4" t="s">
        <v>865</v>
      </c>
      <c r="C84" s="230" t="s">
        <v>4</v>
      </c>
      <c r="D84" s="5">
        <v>30</v>
      </c>
      <c r="E84" s="234">
        <v>2.5</v>
      </c>
      <c r="F84" s="234">
        <f t="shared" si="5"/>
        <v>75</v>
      </c>
    </row>
    <row r="85" spans="1:7" ht="15" customHeight="1">
      <c r="A85" s="335">
        <v>7</v>
      </c>
      <c r="B85" s="4" t="s">
        <v>866</v>
      </c>
      <c r="C85" s="230" t="s">
        <v>867</v>
      </c>
      <c r="D85" s="5">
        <v>200</v>
      </c>
      <c r="E85" s="234">
        <v>3.5</v>
      </c>
      <c r="F85" s="234">
        <f t="shared" si="5"/>
        <v>700</v>
      </c>
      <c r="G85" s="275"/>
    </row>
    <row r="86" spans="1:6" ht="15" customHeight="1">
      <c r="A86" s="335">
        <v>8</v>
      </c>
      <c r="B86" s="4" t="s">
        <v>868</v>
      </c>
      <c r="C86" s="230" t="s">
        <v>867</v>
      </c>
      <c r="D86" s="5">
        <v>200</v>
      </c>
      <c r="E86" s="234">
        <v>2.5</v>
      </c>
      <c r="F86" s="234">
        <f t="shared" si="5"/>
        <v>500</v>
      </c>
    </row>
    <row r="87" spans="1:6" ht="15" customHeight="1">
      <c r="A87" s="335">
        <v>9</v>
      </c>
      <c r="B87" s="4" t="s">
        <v>869</v>
      </c>
      <c r="C87" s="230" t="s">
        <v>3</v>
      </c>
      <c r="D87" s="5">
        <v>20</v>
      </c>
      <c r="E87" s="234">
        <v>5</v>
      </c>
      <c r="F87" s="234">
        <f t="shared" si="5"/>
        <v>100</v>
      </c>
    </row>
    <row r="88" spans="1:6" ht="15" customHeight="1">
      <c r="A88" s="335">
        <v>10</v>
      </c>
      <c r="B88" s="4" t="s">
        <v>870</v>
      </c>
      <c r="C88" s="230" t="s">
        <v>3</v>
      </c>
      <c r="D88" s="5">
        <v>10</v>
      </c>
      <c r="E88" s="234">
        <v>3</v>
      </c>
      <c r="F88" s="234">
        <f t="shared" si="5"/>
        <v>30</v>
      </c>
    </row>
    <row r="89" spans="1:6" ht="15" customHeight="1">
      <c r="A89" s="335">
        <v>11</v>
      </c>
      <c r="B89" s="4" t="s">
        <v>871</v>
      </c>
      <c r="C89" s="230" t="s">
        <v>3</v>
      </c>
      <c r="D89" s="5">
        <v>20</v>
      </c>
      <c r="E89" s="234">
        <v>4</v>
      </c>
      <c r="F89" s="234">
        <f t="shared" si="5"/>
        <v>80</v>
      </c>
    </row>
    <row r="90" spans="1:6" ht="15" customHeight="1">
      <c r="A90" s="335">
        <v>12</v>
      </c>
      <c r="B90" s="4" t="s">
        <v>872</v>
      </c>
      <c r="C90" s="230" t="s">
        <v>3</v>
      </c>
      <c r="D90" s="5">
        <v>30</v>
      </c>
      <c r="E90" s="234">
        <v>5</v>
      </c>
      <c r="F90" s="234">
        <f t="shared" si="5"/>
        <v>150</v>
      </c>
    </row>
    <row r="91" spans="1:6" ht="15" customHeight="1">
      <c r="A91" s="335">
        <v>13</v>
      </c>
      <c r="B91" s="4" t="s">
        <v>873</v>
      </c>
      <c r="C91" s="230" t="s">
        <v>867</v>
      </c>
      <c r="D91" s="5">
        <v>20</v>
      </c>
      <c r="E91" s="234">
        <v>10</v>
      </c>
      <c r="F91" s="234">
        <f t="shared" si="5"/>
        <v>200</v>
      </c>
    </row>
    <row r="92" spans="1:6" ht="15" customHeight="1">
      <c r="A92" s="335">
        <v>14</v>
      </c>
      <c r="B92" s="4" t="s">
        <v>874</v>
      </c>
      <c r="C92" s="230" t="s">
        <v>3</v>
      </c>
      <c r="D92" s="5">
        <v>100</v>
      </c>
      <c r="E92" s="234">
        <v>2.5</v>
      </c>
      <c r="F92" s="234">
        <f t="shared" si="5"/>
        <v>250</v>
      </c>
    </row>
    <row r="93" spans="1:6" ht="15" customHeight="1">
      <c r="A93" s="335">
        <v>15</v>
      </c>
      <c r="B93" s="4" t="s">
        <v>847</v>
      </c>
      <c r="C93" s="230" t="s">
        <v>3</v>
      </c>
      <c r="D93" s="5">
        <v>5</v>
      </c>
      <c r="E93" s="234">
        <v>50</v>
      </c>
      <c r="F93" s="234">
        <f t="shared" si="5"/>
        <v>250</v>
      </c>
    </row>
    <row r="94" spans="1:6" ht="15" customHeight="1">
      <c r="A94" s="335">
        <v>16</v>
      </c>
      <c r="B94" s="4" t="s">
        <v>875</v>
      </c>
      <c r="C94" s="230" t="s">
        <v>4</v>
      </c>
      <c r="D94" s="5">
        <v>100</v>
      </c>
      <c r="E94" s="234">
        <v>3</v>
      </c>
      <c r="F94" s="234">
        <f t="shared" si="5"/>
        <v>300</v>
      </c>
    </row>
    <row r="95" spans="1:6" ht="15" customHeight="1">
      <c r="A95" s="335">
        <v>17</v>
      </c>
      <c r="B95" s="4" t="s">
        <v>876</v>
      </c>
      <c r="C95" s="230" t="s">
        <v>3</v>
      </c>
      <c r="D95" s="5">
        <v>100</v>
      </c>
      <c r="E95" s="234">
        <v>3</v>
      </c>
      <c r="F95" s="234">
        <f t="shared" si="5"/>
        <v>300</v>
      </c>
    </row>
    <row r="96" spans="1:6" ht="15" customHeight="1">
      <c r="A96" s="335">
        <v>18</v>
      </c>
      <c r="B96" s="4" t="s">
        <v>877</v>
      </c>
      <c r="C96" s="230" t="s">
        <v>3</v>
      </c>
      <c r="D96" s="5">
        <v>100</v>
      </c>
      <c r="E96" s="234">
        <v>0.5</v>
      </c>
      <c r="F96" s="234">
        <f t="shared" si="5"/>
        <v>50</v>
      </c>
    </row>
    <row r="97" spans="1:6" ht="15" customHeight="1">
      <c r="A97" s="335">
        <v>19</v>
      </c>
      <c r="B97" s="4" t="s">
        <v>878</v>
      </c>
      <c r="C97" s="230" t="s">
        <v>11</v>
      </c>
      <c r="D97" s="5">
        <v>30</v>
      </c>
      <c r="E97" s="234">
        <v>2.5</v>
      </c>
      <c r="F97" s="234">
        <f t="shared" si="5"/>
        <v>75</v>
      </c>
    </row>
    <row r="98" spans="1:6" ht="15" customHeight="1">
      <c r="A98" s="335">
        <v>20</v>
      </c>
      <c r="B98" s="4" t="s">
        <v>879</v>
      </c>
      <c r="C98" s="230" t="s">
        <v>11</v>
      </c>
      <c r="D98" s="5">
        <v>30</v>
      </c>
      <c r="E98" s="234">
        <v>3</v>
      </c>
      <c r="F98" s="234">
        <f t="shared" si="5"/>
        <v>90</v>
      </c>
    </row>
    <row r="99" spans="1:6" ht="15" customHeight="1">
      <c r="A99" s="335">
        <v>21</v>
      </c>
      <c r="B99" s="4" t="s">
        <v>880</v>
      </c>
      <c r="C99" s="230" t="s">
        <v>881</v>
      </c>
      <c r="D99" s="5">
        <v>30</v>
      </c>
      <c r="E99" s="234">
        <v>5</v>
      </c>
      <c r="F99" s="234">
        <f t="shared" si="5"/>
        <v>150</v>
      </c>
    </row>
    <row r="100" spans="1:6" ht="15" customHeight="1">
      <c r="A100" s="335">
        <v>22</v>
      </c>
      <c r="B100" s="4" t="s">
        <v>882</v>
      </c>
      <c r="C100" s="230" t="s">
        <v>3</v>
      </c>
      <c r="D100" s="5">
        <v>50</v>
      </c>
      <c r="E100" s="234">
        <v>2</v>
      </c>
      <c r="F100" s="234">
        <f t="shared" si="5"/>
        <v>100</v>
      </c>
    </row>
    <row r="101" spans="1:6" ht="15" customHeight="1">
      <c r="A101" s="335">
        <v>23</v>
      </c>
      <c r="B101" s="4" t="s">
        <v>883</v>
      </c>
      <c r="C101" s="230" t="s">
        <v>3</v>
      </c>
      <c r="D101" s="5">
        <v>100</v>
      </c>
      <c r="E101" s="234">
        <v>2</v>
      </c>
      <c r="F101" s="234">
        <f t="shared" si="5"/>
        <v>200</v>
      </c>
    </row>
    <row r="102" spans="1:6" ht="15" customHeight="1">
      <c r="A102" s="335">
        <v>24</v>
      </c>
      <c r="B102" s="4" t="s">
        <v>884</v>
      </c>
      <c r="C102" s="230" t="s">
        <v>4</v>
      </c>
      <c r="D102" s="5">
        <v>100</v>
      </c>
      <c r="E102" s="234">
        <v>5</v>
      </c>
      <c r="F102" s="234">
        <f t="shared" si="5"/>
        <v>500</v>
      </c>
    </row>
    <row r="103" spans="1:6" ht="15" customHeight="1">
      <c r="A103" s="335">
        <v>25</v>
      </c>
      <c r="B103" s="4" t="s">
        <v>885</v>
      </c>
      <c r="C103" s="230" t="s">
        <v>3</v>
      </c>
      <c r="D103" s="5">
        <v>200</v>
      </c>
      <c r="E103" s="234">
        <v>0.5</v>
      </c>
      <c r="F103" s="234">
        <f t="shared" si="5"/>
        <v>100</v>
      </c>
    </row>
    <row r="104" spans="1:6" ht="15" customHeight="1">
      <c r="A104" s="335">
        <v>26</v>
      </c>
      <c r="B104" s="4" t="s">
        <v>886</v>
      </c>
      <c r="C104" s="5" t="s">
        <v>3</v>
      </c>
      <c r="D104" s="5">
        <v>20</v>
      </c>
      <c r="E104" s="234">
        <v>15</v>
      </c>
      <c r="F104" s="234">
        <f t="shared" si="5"/>
        <v>300</v>
      </c>
    </row>
    <row r="105" spans="1:6" ht="15" customHeight="1">
      <c r="A105" s="335">
        <v>27</v>
      </c>
      <c r="B105" s="4" t="s">
        <v>887</v>
      </c>
      <c r="C105" s="230" t="s">
        <v>3</v>
      </c>
      <c r="D105" s="5">
        <v>20</v>
      </c>
      <c r="E105" s="234">
        <v>3</v>
      </c>
      <c r="F105" s="234">
        <f t="shared" si="5"/>
        <v>60</v>
      </c>
    </row>
    <row r="106" spans="1:6" ht="15" customHeight="1">
      <c r="A106" s="335">
        <v>28</v>
      </c>
      <c r="B106" s="4" t="s">
        <v>888</v>
      </c>
      <c r="C106" s="230" t="s">
        <v>3</v>
      </c>
      <c r="D106" s="5">
        <v>50</v>
      </c>
      <c r="E106" s="234">
        <v>3</v>
      </c>
      <c r="F106" s="234">
        <f t="shared" si="5"/>
        <v>150</v>
      </c>
    </row>
    <row r="107" spans="1:6" ht="15" customHeight="1">
      <c r="A107" s="335">
        <v>29</v>
      </c>
      <c r="B107" s="4" t="s">
        <v>889</v>
      </c>
      <c r="C107" s="230" t="s">
        <v>3</v>
      </c>
      <c r="D107" s="5">
        <v>30</v>
      </c>
      <c r="E107" s="234">
        <v>3</v>
      </c>
      <c r="F107" s="234">
        <f t="shared" si="5"/>
        <v>90</v>
      </c>
    </row>
    <row r="108" spans="1:6" ht="15" customHeight="1">
      <c r="A108" s="335">
        <v>30</v>
      </c>
      <c r="B108" s="4" t="s">
        <v>890</v>
      </c>
      <c r="C108" s="230" t="s">
        <v>3</v>
      </c>
      <c r="D108" s="5">
        <v>100</v>
      </c>
      <c r="E108" s="234">
        <v>2</v>
      </c>
      <c r="F108" s="234">
        <f t="shared" si="5"/>
        <v>200</v>
      </c>
    </row>
    <row r="109" spans="1:6" ht="15" customHeight="1">
      <c r="A109" s="335">
        <v>31</v>
      </c>
      <c r="B109" s="4" t="s">
        <v>891</v>
      </c>
      <c r="C109" s="230" t="s">
        <v>3</v>
      </c>
      <c r="D109" s="5">
        <v>50</v>
      </c>
      <c r="E109" s="234">
        <v>3</v>
      </c>
      <c r="F109" s="234">
        <f t="shared" si="5"/>
        <v>150</v>
      </c>
    </row>
    <row r="110" spans="1:6" ht="15" customHeight="1">
      <c r="A110" s="335">
        <v>32</v>
      </c>
      <c r="B110" s="4" t="s">
        <v>892</v>
      </c>
      <c r="C110" s="230" t="s">
        <v>417</v>
      </c>
      <c r="D110" s="5">
        <v>5</v>
      </c>
      <c r="E110" s="234">
        <v>10</v>
      </c>
      <c r="F110" s="234">
        <f t="shared" si="5"/>
        <v>50</v>
      </c>
    </row>
    <row r="111" spans="1:6" ht="15" customHeight="1">
      <c r="A111" s="335">
        <v>33</v>
      </c>
      <c r="B111" s="4" t="s">
        <v>893</v>
      </c>
      <c r="C111" s="230" t="s">
        <v>3</v>
      </c>
      <c r="D111" s="5">
        <v>100</v>
      </c>
      <c r="E111" s="234">
        <v>2</v>
      </c>
      <c r="F111" s="234">
        <f t="shared" si="5"/>
        <v>200</v>
      </c>
    </row>
    <row r="112" spans="1:6" ht="15" customHeight="1">
      <c r="A112" s="335">
        <v>34</v>
      </c>
      <c r="B112" s="4" t="s">
        <v>894</v>
      </c>
      <c r="C112" s="230" t="s">
        <v>4</v>
      </c>
      <c r="D112" s="5">
        <v>200</v>
      </c>
      <c r="E112" s="234">
        <v>4</v>
      </c>
      <c r="F112" s="234">
        <v>80</v>
      </c>
    </row>
    <row r="113" spans="1:6" ht="15" customHeight="1">
      <c r="A113" s="335">
        <v>35</v>
      </c>
      <c r="B113" s="4" t="s">
        <v>895</v>
      </c>
      <c r="C113" s="230" t="s">
        <v>3</v>
      </c>
      <c r="D113" s="5">
        <v>100</v>
      </c>
      <c r="E113" s="234">
        <v>2.5</v>
      </c>
      <c r="F113" s="234">
        <f aca="true" t="shared" si="6" ref="F113:F136">E113*D113</f>
        <v>250</v>
      </c>
    </row>
    <row r="114" spans="1:6" ht="15" customHeight="1">
      <c r="A114" s="335">
        <v>36</v>
      </c>
      <c r="B114" s="4" t="s">
        <v>896</v>
      </c>
      <c r="C114" s="230" t="s">
        <v>3</v>
      </c>
      <c r="D114" s="5">
        <v>200</v>
      </c>
      <c r="E114" s="234">
        <v>2</v>
      </c>
      <c r="F114" s="234">
        <f t="shared" si="6"/>
        <v>400</v>
      </c>
    </row>
    <row r="115" spans="1:6" ht="15" customHeight="1">
      <c r="A115" s="335">
        <v>37</v>
      </c>
      <c r="B115" s="4" t="s">
        <v>897</v>
      </c>
      <c r="C115" s="230" t="s">
        <v>3</v>
      </c>
      <c r="D115" s="5">
        <v>50</v>
      </c>
      <c r="E115" s="234">
        <v>5</v>
      </c>
      <c r="F115" s="234">
        <f t="shared" si="6"/>
        <v>250</v>
      </c>
    </row>
    <row r="116" spans="1:6" ht="15" customHeight="1">
      <c r="A116" s="335">
        <v>38</v>
      </c>
      <c r="B116" s="4" t="s">
        <v>898</v>
      </c>
      <c r="C116" s="230" t="s">
        <v>3</v>
      </c>
      <c r="D116" s="5">
        <v>200</v>
      </c>
      <c r="E116" s="234">
        <v>20</v>
      </c>
      <c r="F116" s="234">
        <f t="shared" si="6"/>
        <v>4000</v>
      </c>
    </row>
    <row r="117" spans="1:6" ht="15" customHeight="1">
      <c r="A117" s="335">
        <v>39</v>
      </c>
      <c r="B117" s="4" t="s">
        <v>899</v>
      </c>
      <c r="C117" s="230" t="s">
        <v>3</v>
      </c>
      <c r="D117" s="5">
        <v>300</v>
      </c>
      <c r="E117" s="234">
        <v>0.2</v>
      </c>
      <c r="F117" s="234">
        <f t="shared" si="6"/>
        <v>60</v>
      </c>
    </row>
    <row r="118" spans="1:6" ht="15" customHeight="1">
      <c r="A118" s="335">
        <v>40</v>
      </c>
      <c r="B118" s="4" t="s">
        <v>900</v>
      </c>
      <c r="C118" s="230" t="s">
        <v>3</v>
      </c>
      <c r="D118" s="5">
        <v>200</v>
      </c>
      <c r="E118" s="234">
        <v>1.5</v>
      </c>
      <c r="F118" s="234">
        <f t="shared" si="6"/>
        <v>300</v>
      </c>
    </row>
    <row r="119" spans="1:6" ht="15" customHeight="1">
      <c r="A119" s="335">
        <v>41</v>
      </c>
      <c r="B119" s="4" t="s">
        <v>901</v>
      </c>
      <c r="C119" s="230" t="s">
        <v>3</v>
      </c>
      <c r="D119" s="5">
        <v>20</v>
      </c>
      <c r="E119" s="234">
        <v>8</v>
      </c>
      <c r="F119" s="234">
        <f t="shared" si="6"/>
        <v>160</v>
      </c>
    </row>
    <row r="120" spans="1:6" ht="15" customHeight="1">
      <c r="A120" s="335">
        <v>42</v>
      </c>
      <c r="B120" s="4" t="s">
        <v>902</v>
      </c>
      <c r="C120" s="230" t="s">
        <v>3</v>
      </c>
      <c r="D120" s="5">
        <v>30</v>
      </c>
      <c r="E120" s="234">
        <v>5</v>
      </c>
      <c r="F120" s="234">
        <f t="shared" si="6"/>
        <v>150</v>
      </c>
    </row>
    <row r="121" spans="1:6" ht="15" customHeight="1">
      <c r="A121" s="335">
        <v>43</v>
      </c>
      <c r="B121" s="4" t="s">
        <v>903</v>
      </c>
      <c r="C121" s="230" t="s">
        <v>3</v>
      </c>
      <c r="D121" s="5">
        <v>30</v>
      </c>
      <c r="E121" s="234">
        <v>6</v>
      </c>
      <c r="F121" s="234">
        <f t="shared" si="6"/>
        <v>180</v>
      </c>
    </row>
    <row r="122" spans="1:6" ht="15" customHeight="1">
      <c r="A122" s="335">
        <v>44</v>
      </c>
      <c r="B122" s="4" t="s">
        <v>904</v>
      </c>
      <c r="C122" s="230" t="s">
        <v>322</v>
      </c>
      <c r="D122" s="5">
        <v>25</v>
      </c>
      <c r="E122" s="234">
        <v>4</v>
      </c>
      <c r="F122" s="234">
        <f t="shared" si="6"/>
        <v>100</v>
      </c>
    </row>
    <row r="123" spans="1:6" ht="15" customHeight="1">
      <c r="A123" s="335">
        <v>45</v>
      </c>
      <c r="B123" s="4" t="s">
        <v>807</v>
      </c>
      <c r="C123" s="230" t="s">
        <v>3</v>
      </c>
      <c r="D123" s="5">
        <v>20</v>
      </c>
      <c r="E123" s="234">
        <v>20</v>
      </c>
      <c r="F123" s="234">
        <f t="shared" si="6"/>
        <v>400</v>
      </c>
    </row>
    <row r="124" spans="1:6" ht="15" customHeight="1">
      <c r="A124" s="335">
        <v>46</v>
      </c>
      <c r="B124" s="4" t="s">
        <v>905</v>
      </c>
      <c r="C124" s="230" t="s">
        <v>3</v>
      </c>
      <c r="D124" s="5">
        <v>20</v>
      </c>
      <c r="E124" s="234">
        <v>40</v>
      </c>
      <c r="F124" s="234">
        <f t="shared" si="6"/>
        <v>800</v>
      </c>
    </row>
    <row r="125" spans="1:6" ht="15" customHeight="1">
      <c r="A125" s="335">
        <v>47</v>
      </c>
      <c r="B125" s="4" t="s">
        <v>906</v>
      </c>
      <c r="C125" s="230" t="s">
        <v>3</v>
      </c>
      <c r="D125" s="5">
        <v>10</v>
      </c>
      <c r="E125" s="234">
        <v>15</v>
      </c>
      <c r="F125" s="234">
        <f t="shared" si="6"/>
        <v>150</v>
      </c>
    </row>
    <row r="126" spans="1:6" ht="15" customHeight="1">
      <c r="A126" s="335">
        <v>48</v>
      </c>
      <c r="B126" s="4" t="s">
        <v>907</v>
      </c>
      <c r="C126" s="230" t="s">
        <v>3</v>
      </c>
      <c r="D126" s="5">
        <v>200</v>
      </c>
      <c r="E126" s="234">
        <v>2</v>
      </c>
      <c r="F126" s="234">
        <f t="shared" si="6"/>
        <v>400</v>
      </c>
    </row>
    <row r="127" spans="1:6" ht="15" customHeight="1">
      <c r="A127" s="335">
        <v>49</v>
      </c>
      <c r="B127" s="4" t="s">
        <v>908</v>
      </c>
      <c r="C127" s="230" t="s">
        <v>3</v>
      </c>
      <c r="D127" s="5">
        <v>5</v>
      </c>
      <c r="E127" s="234">
        <v>600</v>
      </c>
      <c r="F127" s="234">
        <f t="shared" si="6"/>
        <v>3000</v>
      </c>
    </row>
    <row r="128" spans="1:6" ht="15" customHeight="1">
      <c r="A128" s="335">
        <v>50</v>
      </c>
      <c r="B128" s="4" t="s">
        <v>909</v>
      </c>
      <c r="C128" s="230" t="s">
        <v>3</v>
      </c>
      <c r="D128" s="5">
        <v>50</v>
      </c>
      <c r="E128" s="234">
        <v>8</v>
      </c>
      <c r="F128" s="234">
        <f t="shared" si="6"/>
        <v>400</v>
      </c>
    </row>
    <row r="129" spans="1:6" ht="15" customHeight="1">
      <c r="A129" s="335">
        <v>51</v>
      </c>
      <c r="B129" s="4" t="s">
        <v>910</v>
      </c>
      <c r="C129" s="230" t="s">
        <v>4</v>
      </c>
      <c r="D129" s="5">
        <v>100</v>
      </c>
      <c r="E129" s="234">
        <v>3</v>
      </c>
      <c r="F129" s="234">
        <f t="shared" si="6"/>
        <v>300</v>
      </c>
    </row>
    <row r="130" spans="1:6" ht="15" customHeight="1">
      <c r="A130" s="335">
        <v>52</v>
      </c>
      <c r="B130" s="4" t="s">
        <v>911</v>
      </c>
      <c r="C130" s="230" t="s">
        <v>11</v>
      </c>
      <c r="D130" s="5">
        <v>10</v>
      </c>
      <c r="E130" s="234">
        <v>20</v>
      </c>
      <c r="F130" s="234">
        <f t="shared" si="6"/>
        <v>200</v>
      </c>
    </row>
    <row r="131" spans="1:6" ht="15" customHeight="1">
      <c r="A131" s="335">
        <v>53</v>
      </c>
      <c r="B131" s="4" t="s">
        <v>912</v>
      </c>
      <c r="C131" s="230" t="s">
        <v>3</v>
      </c>
      <c r="D131" s="5">
        <v>30</v>
      </c>
      <c r="E131" s="234">
        <v>3</v>
      </c>
      <c r="F131" s="234">
        <f t="shared" si="6"/>
        <v>90</v>
      </c>
    </row>
    <row r="132" spans="1:6" ht="15" customHeight="1">
      <c r="A132" s="335">
        <v>54</v>
      </c>
      <c r="B132" s="4" t="s">
        <v>913</v>
      </c>
      <c r="C132" s="230" t="s">
        <v>4</v>
      </c>
      <c r="D132" s="5">
        <v>100</v>
      </c>
      <c r="E132" s="234">
        <v>5</v>
      </c>
      <c r="F132" s="234">
        <f t="shared" si="6"/>
        <v>500</v>
      </c>
    </row>
    <row r="133" spans="1:6" ht="15" customHeight="1">
      <c r="A133" s="335">
        <v>55</v>
      </c>
      <c r="B133" s="4" t="s">
        <v>914</v>
      </c>
      <c r="C133" s="230" t="s">
        <v>4</v>
      </c>
      <c r="D133" s="5">
        <v>100</v>
      </c>
      <c r="E133" s="234">
        <v>5</v>
      </c>
      <c r="F133" s="234">
        <f t="shared" si="6"/>
        <v>500</v>
      </c>
    </row>
    <row r="134" spans="1:6" ht="15" customHeight="1">
      <c r="A134" s="335">
        <v>56</v>
      </c>
      <c r="B134" s="4" t="s">
        <v>915</v>
      </c>
      <c r="C134" s="230" t="s">
        <v>3</v>
      </c>
      <c r="D134" s="5">
        <v>50</v>
      </c>
      <c r="E134" s="234">
        <v>1</v>
      </c>
      <c r="F134" s="234">
        <f t="shared" si="6"/>
        <v>50</v>
      </c>
    </row>
    <row r="135" spans="1:6" ht="15" customHeight="1">
      <c r="A135" s="335">
        <v>57</v>
      </c>
      <c r="B135" s="4" t="s">
        <v>916</v>
      </c>
      <c r="C135" s="230" t="s">
        <v>1</v>
      </c>
      <c r="D135" s="5">
        <v>30</v>
      </c>
      <c r="E135" s="234">
        <v>10</v>
      </c>
      <c r="F135" s="234">
        <f t="shared" si="6"/>
        <v>300</v>
      </c>
    </row>
    <row r="136" spans="1:6" ht="15" customHeight="1">
      <c r="A136" s="335">
        <v>58</v>
      </c>
      <c r="B136" s="4" t="s">
        <v>917</v>
      </c>
      <c r="C136" s="230" t="s">
        <v>11</v>
      </c>
      <c r="D136" s="5">
        <v>1</v>
      </c>
      <c r="E136" s="234">
        <v>20</v>
      </c>
      <c r="F136" s="234">
        <f t="shared" si="6"/>
        <v>20</v>
      </c>
    </row>
    <row r="137" spans="1:6" ht="15" customHeight="1">
      <c r="A137" s="276"/>
      <c r="B137" s="263"/>
      <c r="C137" s="262"/>
      <c r="D137" s="262"/>
      <c r="E137" s="277"/>
      <c r="F137" s="278">
        <f>SUM(F79:F122)</f>
        <v>12480</v>
      </c>
    </row>
    <row r="138" ht="15" customHeight="1">
      <c r="F138" s="279"/>
    </row>
    <row r="139" spans="1:6" ht="15" customHeight="1">
      <c r="A139" s="223"/>
      <c r="B139" s="223" t="s">
        <v>5</v>
      </c>
      <c r="C139" s="223"/>
      <c r="D139" s="223"/>
      <c r="E139" s="223"/>
      <c r="F139" s="334">
        <f>SUM(F15+F25+F47+F58+F75+F137)</f>
        <v>22582</v>
      </c>
    </row>
    <row r="140" spans="2:6" ht="15" customHeight="1">
      <c r="B140" s="275"/>
      <c r="F140" s="279"/>
    </row>
    <row r="141" spans="1:6" ht="15" customHeight="1">
      <c r="A141" s="255"/>
      <c r="B141" s="255"/>
      <c r="C141" s="255"/>
      <c r="D141" s="255"/>
      <c r="E141" s="255"/>
      <c r="F141" s="280"/>
    </row>
    <row r="142" spans="1:6" ht="15" customHeight="1">
      <c r="A142" s="276"/>
      <c r="B142" s="281"/>
      <c r="C142" s="276"/>
      <c r="D142" s="276"/>
      <c r="E142" s="282"/>
      <c r="F142" s="282"/>
    </row>
    <row r="143" spans="1:6" ht="15" customHeight="1">
      <c r="A143" s="262"/>
      <c r="B143" s="263"/>
      <c r="C143" s="262"/>
      <c r="D143" s="262"/>
      <c r="E143" s="264"/>
      <c r="F143" s="264"/>
    </row>
    <row r="144" spans="1:6" ht="15" customHeight="1">
      <c r="A144" s="262"/>
      <c r="B144" s="263"/>
      <c r="C144" s="262"/>
      <c r="D144" s="262"/>
      <c r="E144" s="264"/>
      <c r="F144" s="264"/>
    </row>
    <row r="145" spans="1:6" ht="15" customHeight="1">
      <c r="A145" s="262"/>
      <c r="B145" s="263"/>
      <c r="C145" s="262"/>
      <c r="D145" s="262"/>
      <c r="E145" s="264"/>
      <c r="F145" s="264"/>
    </row>
    <row r="146" spans="1:6" ht="15" customHeight="1">
      <c r="A146" s="262"/>
      <c r="B146" s="263"/>
      <c r="C146" s="262"/>
      <c r="D146" s="262"/>
      <c r="E146" s="264"/>
      <c r="F146" s="264"/>
    </row>
    <row r="147" spans="1:6" ht="15" customHeight="1">
      <c r="A147" s="262"/>
      <c r="B147" s="263"/>
      <c r="C147" s="262"/>
      <c r="D147" s="262"/>
      <c r="E147" s="264"/>
      <c r="F147" s="264"/>
    </row>
    <row r="148" spans="1:6" ht="15" customHeight="1">
      <c r="A148" s="250"/>
      <c r="B148" s="281"/>
      <c r="C148" s="250"/>
      <c r="D148" s="250"/>
      <c r="E148" s="250"/>
      <c r="F148" s="283"/>
    </row>
    <row r="149" ht="15" customHeight="1">
      <c r="F149" s="279"/>
    </row>
    <row r="150" spans="2:6" ht="15" customHeight="1">
      <c r="B150" s="274"/>
      <c r="C150" s="275"/>
      <c r="D150" s="275"/>
      <c r="E150" s="275"/>
      <c r="F150" s="284"/>
    </row>
    <row r="151" spans="2:6" ht="15" customHeight="1">
      <c r="B151" s="275"/>
      <c r="F151" s="279"/>
    </row>
    <row r="152" spans="1:6" ht="15" customHeight="1">
      <c r="A152" s="275"/>
      <c r="B152" s="275"/>
      <c r="C152" s="275"/>
      <c r="D152" s="275"/>
      <c r="E152" s="275"/>
      <c r="F152" s="285"/>
    </row>
    <row r="153" spans="1:6" ht="15" customHeight="1">
      <c r="A153" s="275"/>
      <c r="B153" s="275"/>
      <c r="C153" s="275"/>
      <c r="D153" s="275"/>
      <c r="E153" s="275"/>
      <c r="F153" s="285"/>
    </row>
    <row r="154" spans="1:6" ht="15" customHeight="1">
      <c r="A154" s="275"/>
      <c r="B154" s="275"/>
      <c r="C154" s="275"/>
      <c r="D154" s="275"/>
      <c r="E154" s="275"/>
      <c r="F154" s="285"/>
    </row>
    <row r="155" spans="1:6" ht="15" customHeight="1">
      <c r="A155" s="275"/>
      <c r="B155" s="275"/>
      <c r="C155" s="275"/>
      <c r="D155" s="275"/>
      <c r="E155" s="275"/>
      <c r="F155" s="275"/>
    </row>
    <row r="156" spans="1:6" ht="15" customHeight="1">
      <c r="A156" s="275"/>
      <c r="B156" s="275"/>
      <c r="C156" s="275"/>
      <c r="D156" s="275"/>
      <c r="E156" s="275"/>
      <c r="F156" s="275"/>
    </row>
    <row r="157" spans="1:6" ht="15" customHeight="1">
      <c r="A157" s="275"/>
      <c r="B157" s="275"/>
      <c r="C157" s="275"/>
      <c r="D157" s="275"/>
      <c r="E157" s="275"/>
      <c r="F157" s="275"/>
    </row>
    <row r="158" spans="1:6" ht="15" customHeight="1">
      <c r="A158" s="275"/>
      <c r="B158" s="275"/>
      <c r="C158" s="275"/>
      <c r="D158" s="275"/>
      <c r="E158" s="275"/>
      <c r="F158" s="275"/>
    </row>
    <row r="159" spans="1:6" ht="15" customHeight="1">
      <c r="A159" s="275"/>
      <c r="B159" s="275"/>
      <c r="C159" s="275"/>
      <c r="D159" s="275"/>
      <c r="E159" s="275"/>
      <c r="F159" s="275"/>
    </row>
    <row r="160" spans="1:6" ht="15" customHeight="1">
      <c r="A160" s="275"/>
      <c r="B160" s="275"/>
      <c r="C160" s="275"/>
      <c r="D160" s="275"/>
      <c r="E160" s="275"/>
      <c r="F160" s="275"/>
    </row>
    <row r="161" spans="1:6" ht="15" customHeight="1">
      <c r="A161" s="275"/>
      <c r="B161" s="275"/>
      <c r="C161" s="275"/>
      <c r="D161" s="275"/>
      <c r="E161" s="275"/>
      <c r="F161" s="275"/>
    </row>
    <row r="162" spans="1:6" ht="15" customHeight="1">
      <c r="A162" s="275"/>
      <c r="B162" s="275"/>
      <c r="C162" s="275"/>
      <c r="D162" s="275"/>
      <c r="E162" s="275"/>
      <c r="F162" s="275"/>
    </row>
    <row r="163" spans="1:6" ht="15" customHeight="1">
      <c r="A163" s="275"/>
      <c r="B163" s="275"/>
      <c r="C163" s="275"/>
      <c r="D163" s="275"/>
      <c r="E163" s="275"/>
      <c r="F163" s="275"/>
    </row>
    <row r="164" spans="1:6" ht="15" customHeight="1">
      <c r="A164" s="275"/>
      <c r="B164" s="275"/>
      <c r="C164" s="275"/>
      <c r="D164" s="275"/>
      <c r="E164" s="275"/>
      <c r="F164" s="275"/>
    </row>
    <row r="165" spans="1:6" ht="15" customHeight="1">
      <c r="A165" s="275"/>
      <c r="B165" s="275"/>
      <c r="C165" s="275"/>
      <c r="D165" s="275"/>
      <c r="E165" s="275"/>
      <c r="F165" s="275"/>
    </row>
    <row r="166" spans="1:6" ht="15" customHeight="1">
      <c r="A166" s="275"/>
      <c r="B166" s="275"/>
      <c r="C166" s="275"/>
      <c r="D166" s="275"/>
      <c r="E166" s="275"/>
      <c r="F166" s="275"/>
    </row>
    <row r="167" spans="1:6" ht="15" customHeight="1">
      <c r="A167" s="275"/>
      <c r="B167" s="275"/>
      <c r="C167" s="275"/>
      <c r="D167" s="275"/>
      <c r="E167" s="275"/>
      <c r="F167" s="275"/>
    </row>
    <row r="168" spans="1:6" ht="15" customHeight="1">
      <c r="A168" s="275"/>
      <c r="B168" s="275"/>
      <c r="C168" s="275"/>
      <c r="D168" s="275"/>
      <c r="E168" s="275"/>
      <c r="F168" s="275"/>
    </row>
    <row r="169" spans="1:6" ht="15" customHeight="1">
      <c r="A169" s="275"/>
      <c r="B169" s="275"/>
      <c r="C169" s="275"/>
      <c r="D169" s="275"/>
      <c r="E169" s="275"/>
      <c r="F169" s="275"/>
    </row>
    <row r="170" spans="1:6" ht="15" customHeight="1">
      <c r="A170" s="275"/>
      <c r="B170" s="275"/>
      <c r="C170" s="275"/>
      <c r="D170" s="275"/>
      <c r="E170" s="275"/>
      <c r="F170" s="275"/>
    </row>
    <row r="171" spans="1:6" ht="15" customHeight="1">
      <c r="A171" s="275"/>
      <c r="B171" s="275"/>
      <c r="C171" s="275"/>
      <c r="D171" s="275"/>
      <c r="E171" s="275"/>
      <c r="F171" s="275"/>
    </row>
    <row r="172" spans="1:6" ht="15" customHeight="1">
      <c r="A172" s="275"/>
      <c r="B172" s="275"/>
      <c r="C172" s="275"/>
      <c r="D172" s="275"/>
      <c r="E172" s="275"/>
      <c r="F172" s="275"/>
    </row>
    <row r="173" spans="1:6" ht="15" customHeight="1">
      <c r="A173" s="275"/>
      <c r="B173" s="275"/>
      <c r="C173" s="275"/>
      <c r="D173" s="275"/>
      <c r="E173" s="275"/>
      <c r="F173" s="275"/>
    </row>
    <row r="174" spans="1:6" ht="15" customHeight="1">
      <c r="A174" s="275"/>
      <c r="B174" s="275"/>
      <c r="C174" s="275"/>
      <c r="D174" s="275"/>
      <c r="E174" s="275"/>
      <c r="F174" s="275"/>
    </row>
    <row r="175" spans="1:6" ht="15" customHeight="1">
      <c r="A175" s="275"/>
      <c r="B175" s="275"/>
      <c r="C175" s="275"/>
      <c r="D175" s="275"/>
      <c r="E175" s="275"/>
      <c r="F175" s="275"/>
    </row>
    <row r="176" spans="1:6" ht="15" customHeight="1">
      <c r="A176" s="275"/>
      <c r="B176" s="275"/>
      <c r="C176" s="275"/>
      <c r="D176" s="275"/>
      <c r="E176" s="275"/>
      <c r="F176" s="275"/>
    </row>
    <row r="177" spans="1:6" ht="15" customHeight="1">
      <c r="A177" s="275"/>
      <c r="B177" s="275"/>
      <c r="C177" s="275"/>
      <c r="D177" s="275"/>
      <c r="E177" s="275"/>
      <c r="F177" s="275"/>
    </row>
    <row r="178" spans="1:6" ht="15" customHeight="1">
      <c r="A178" s="275"/>
      <c r="B178" s="275"/>
      <c r="C178" s="275"/>
      <c r="D178" s="275"/>
      <c r="E178" s="275"/>
      <c r="F178" s="275"/>
    </row>
    <row r="179" spans="1:6" ht="15" customHeight="1">
      <c r="A179" s="275"/>
      <c r="B179" s="275"/>
      <c r="C179" s="275"/>
      <c r="D179" s="275"/>
      <c r="E179" s="275"/>
      <c r="F179" s="275"/>
    </row>
    <row r="180" spans="1:6" ht="15" customHeight="1">
      <c r="A180" s="275"/>
      <c r="B180" s="275"/>
      <c r="C180" s="275"/>
      <c r="D180" s="275"/>
      <c r="E180" s="275"/>
      <c r="F180" s="275"/>
    </row>
    <row r="181" spans="1:6" ht="15" customHeight="1">
      <c r="A181" s="275"/>
      <c r="B181" s="275"/>
      <c r="C181" s="275"/>
      <c r="D181" s="275"/>
      <c r="E181" s="275"/>
      <c r="F181" s="275"/>
    </row>
    <row r="182" spans="1:6" ht="15" customHeight="1">
      <c r="A182" s="275"/>
      <c r="B182" s="275"/>
      <c r="C182" s="275"/>
      <c r="D182" s="275"/>
      <c r="E182" s="275"/>
      <c r="F182" s="275"/>
    </row>
    <row r="183" spans="1:6" ht="15" customHeight="1">
      <c r="A183" s="275"/>
      <c r="B183" s="275"/>
      <c r="C183" s="275"/>
      <c r="D183" s="275"/>
      <c r="E183" s="275"/>
      <c r="F183" s="275"/>
    </row>
    <row r="184" spans="1:6" ht="15" customHeight="1">
      <c r="A184" s="275"/>
      <c r="B184" s="275"/>
      <c r="C184" s="275"/>
      <c r="D184" s="275"/>
      <c r="E184" s="275"/>
      <c r="F184" s="275"/>
    </row>
    <row r="185" spans="1:6" ht="15" customHeight="1">
      <c r="A185" s="275"/>
      <c r="B185" s="275"/>
      <c r="C185" s="275"/>
      <c r="D185" s="275"/>
      <c r="E185" s="275"/>
      <c r="F185" s="275"/>
    </row>
    <row r="186" spans="1:6" ht="15" customHeight="1">
      <c r="A186" s="275"/>
      <c r="B186" s="275"/>
      <c r="C186" s="275"/>
      <c r="D186" s="275"/>
      <c r="E186" s="275"/>
      <c r="F186" s="275"/>
    </row>
    <row r="187" spans="1:6" ht="15" customHeight="1">
      <c r="A187" s="275"/>
      <c r="B187" s="275"/>
      <c r="C187" s="275"/>
      <c r="D187" s="275"/>
      <c r="E187" s="275"/>
      <c r="F187" s="275"/>
    </row>
    <row r="188" spans="1:6" ht="15" customHeight="1">
      <c r="A188" s="275"/>
      <c r="B188" s="275"/>
      <c r="C188" s="275"/>
      <c r="D188" s="275"/>
      <c r="E188" s="275"/>
      <c r="F188" s="275"/>
    </row>
    <row r="189" spans="1:6" ht="15" customHeight="1">
      <c r="A189" s="275"/>
      <c r="B189" s="275"/>
      <c r="C189" s="275"/>
      <c r="D189" s="275"/>
      <c r="E189" s="275"/>
      <c r="F189" s="275"/>
    </row>
    <row r="190" spans="1:6" ht="15" customHeight="1">
      <c r="A190" s="275"/>
      <c r="B190" s="275"/>
      <c r="C190" s="275"/>
      <c r="D190" s="275"/>
      <c r="E190" s="275"/>
      <c r="F190" s="275"/>
    </row>
    <row r="191" spans="1:6" ht="15" customHeight="1">
      <c r="A191" s="275"/>
      <c r="B191" s="275"/>
      <c r="C191" s="275"/>
      <c r="D191" s="275"/>
      <c r="E191" s="275"/>
      <c r="F191" s="275"/>
    </row>
    <row r="192" spans="1:6" ht="15" customHeight="1">
      <c r="A192" s="275"/>
      <c r="B192" s="275"/>
      <c r="C192" s="275"/>
      <c r="D192" s="275"/>
      <c r="E192" s="275"/>
      <c r="F192" s="275"/>
    </row>
    <row r="193" spans="1:6" ht="15" customHeight="1">
      <c r="A193" s="275"/>
      <c r="B193" s="275"/>
      <c r="C193" s="275"/>
      <c r="D193" s="275"/>
      <c r="E193" s="275"/>
      <c r="F193" s="275"/>
    </row>
    <row r="194" spans="1:6" ht="15" customHeight="1">
      <c r="A194" s="275"/>
      <c r="B194" s="275"/>
      <c r="C194" s="275"/>
      <c r="D194" s="275"/>
      <c r="E194" s="275"/>
      <c r="F194" s="275"/>
    </row>
    <row r="195" spans="1:6" ht="15" customHeight="1">
      <c r="A195" s="275"/>
      <c r="B195" s="275"/>
      <c r="C195" s="275"/>
      <c r="D195" s="275"/>
      <c r="E195" s="275"/>
      <c r="F195" s="275"/>
    </row>
    <row r="196" spans="1:6" ht="15" customHeight="1">
      <c r="A196" s="275"/>
      <c r="B196" s="275"/>
      <c r="C196" s="275"/>
      <c r="D196" s="275"/>
      <c r="E196" s="275"/>
      <c r="F196" s="275"/>
    </row>
    <row r="197" spans="1:6" ht="15" customHeight="1">
      <c r="A197" s="275"/>
      <c r="B197" s="275"/>
      <c r="C197" s="275"/>
      <c r="D197" s="275"/>
      <c r="E197" s="275"/>
      <c r="F197" s="275"/>
    </row>
    <row r="198" spans="1:6" ht="15" customHeight="1">
      <c r="A198" s="275"/>
      <c r="B198" s="275"/>
      <c r="C198" s="275"/>
      <c r="D198" s="275"/>
      <c r="E198" s="275"/>
      <c r="F198" s="275"/>
    </row>
    <row r="199" spans="1:6" ht="15" customHeight="1">
      <c r="A199" s="275"/>
      <c r="B199" s="275"/>
      <c r="C199" s="275"/>
      <c r="D199" s="275"/>
      <c r="E199" s="275"/>
      <c r="F199" s="275"/>
    </row>
    <row r="200" spans="1:6" ht="15" customHeight="1">
      <c r="A200" s="275"/>
      <c r="B200" s="275"/>
      <c r="C200" s="275"/>
      <c r="D200" s="275"/>
      <c r="E200" s="275"/>
      <c r="F200" s="275"/>
    </row>
    <row r="201" spans="1:6" ht="15" customHeight="1">
      <c r="A201" s="275"/>
      <c r="B201" s="275"/>
      <c r="C201" s="275"/>
      <c r="D201" s="275"/>
      <c r="E201" s="275"/>
      <c r="F201" s="275"/>
    </row>
    <row r="202" spans="1:6" ht="15" customHeight="1">
      <c r="A202" s="275"/>
      <c r="B202" s="275"/>
      <c r="C202" s="275"/>
      <c r="D202" s="275"/>
      <c r="E202" s="275"/>
      <c r="F202" s="275"/>
    </row>
    <row r="203" spans="1:6" ht="15" customHeight="1">
      <c r="A203" s="275"/>
      <c r="B203" s="275"/>
      <c r="C203" s="275"/>
      <c r="D203" s="275"/>
      <c r="E203" s="275"/>
      <c r="F203" s="275"/>
    </row>
    <row r="204" spans="1:6" ht="15" customHeight="1">
      <c r="A204" s="275"/>
      <c r="B204" s="275"/>
      <c r="C204" s="275"/>
      <c r="D204" s="275"/>
      <c r="E204" s="275"/>
      <c r="F204" s="275"/>
    </row>
    <row r="205" spans="1:6" ht="15" customHeight="1">
      <c r="A205" s="275"/>
      <c r="B205" s="275"/>
      <c r="C205" s="275"/>
      <c r="D205" s="275"/>
      <c r="E205" s="275"/>
      <c r="F205" s="275"/>
    </row>
    <row r="206" spans="1:6" ht="15" customHeight="1">
      <c r="A206" s="275"/>
      <c r="B206" s="275"/>
      <c r="C206" s="275"/>
      <c r="D206" s="275"/>
      <c r="E206" s="275"/>
      <c r="F206" s="275"/>
    </row>
    <row r="207" spans="1:6" ht="15" customHeight="1">
      <c r="A207" s="275"/>
      <c r="B207" s="275"/>
      <c r="C207" s="275"/>
      <c r="D207" s="275"/>
      <c r="E207" s="275"/>
      <c r="F207" s="275"/>
    </row>
    <row r="208" spans="1:6" ht="15" customHeight="1">
      <c r="A208" s="275"/>
      <c r="B208" s="275"/>
      <c r="C208" s="275"/>
      <c r="D208" s="275"/>
      <c r="E208" s="275"/>
      <c r="F208" s="275"/>
    </row>
    <row r="209" spans="1:6" ht="15" customHeight="1">
      <c r="A209" s="275"/>
      <c r="B209" s="275"/>
      <c r="C209" s="275"/>
      <c r="D209" s="275"/>
      <c r="E209" s="275"/>
      <c r="F209" s="275"/>
    </row>
    <row r="210" spans="1:6" ht="15" customHeight="1">
      <c r="A210" s="275"/>
      <c r="B210" s="275"/>
      <c r="C210" s="275"/>
      <c r="D210" s="275"/>
      <c r="E210" s="275"/>
      <c r="F210" s="275"/>
    </row>
    <row r="211" spans="1:6" ht="15" customHeight="1">
      <c r="A211" s="275"/>
      <c r="B211" s="275"/>
      <c r="C211" s="275"/>
      <c r="D211" s="275"/>
      <c r="E211" s="275"/>
      <c r="F211" s="275"/>
    </row>
    <row r="212" spans="1:6" ht="15" customHeight="1">
      <c r="A212" s="275"/>
      <c r="B212" s="275"/>
      <c r="C212" s="275"/>
      <c r="D212" s="275"/>
      <c r="E212" s="275"/>
      <c r="F212" s="275"/>
    </row>
    <row r="213" spans="1:6" ht="15" customHeight="1">
      <c r="A213" s="275"/>
      <c r="B213" s="275"/>
      <c r="C213" s="275"/>
      <c r="D213" s="275"/>
      <c r="E213" s="275"/>
      <c r="F213" s="275"/>
    </row>
    <row r="214" spans="1:6" ht="15" customHeight="1">
      <c r="A214" s="275"/>
      <c r="B214" s="275"/>
      <c r="C214" s="275"/>
      <c r="D214" s="275"/>
      <c r="E214" s="275"/>
      <c r="F214" s="275"/>
    </row>
    <row r="215" spans="1:6" ht="15" customHeight="1">
      <c r="A215" s="275"/>
      <c r="B215" s="275"/>
      <c r="C215" s="275"/>
      <c r="D215" s="275"/>
      <c r="E215" s="275"/>
      <c r="F215" s="275"/>
    </row>
    <row r="216" spans="1:6" ht="15" customHeight="1">
      <c r="A216" s="275"/>
      <c r="B216" s="275"/>
      <c r="C216" s="275"/>
      <c r="D216" s="275"/>
      <c r="E216" s="275"/>
      <c r="F216" s="275"/>
    </row>
  </sheetData>
  <sheetProtection/>
  <mergeCells count="7">
    <mergeCell ref="B2:F2"/>
    <mergeCell ref="A60:F60"/>
    <mergeCell ref="A77:F77"/>
    <mergeCell ref="A16:F16"/>
    <mergeCell ref="A4:F4"/>
    <mergeCell ref="A26:F26"/>
    <mergeCell ref="A48:F48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17" customWidth="1"/>
    <col min="2" max="2" width="29.57421875" style="17" customWidth="1"/>
    <col min="3" max="3" width="10.28125" style="17" customWidth="1"/>
    <col min="4" max="4" width="10.140625" style="17" customWidth="1"/>
    <col min="5" max="5" width="11.140625" style="17" customWidth="1"/>
    <col min="6" max="6" width="12.421875" style="17" customWidth="1"/>
    <col min="7" max="16384" width="9.140625" style="17" customWidth="1"/>
  </cols>
  <sheetData>
    <row r="1" spans="1:6" s="35" customFormat="1" ht="18.75">
      <c r="A1" s="340">
        <v>1</v>
      </c>
      <c r="B1" s="379" t="s">
        <v>239</v>
      </c>
      <c r="C1" s="379"/>
      <c r="D1" s="379"/>
      <c r="E1" s="379"/>
      <c r="F1" s="379"/>
    </row>
    <row r="2" spans="1:6" ht="15">
      <c r="A2" s="56"/>
      <c r="B2" s="57"/>
      <c r="C2" s="57"/>
      <c r="D2" s="57"/>
      <c r="E2" s="57"/>
      <c r="F2" s="57"/>
    </row>
    <row r="3" spans="1:6" ht="15">
      <c r="A3" s="18" t="s">
        <v>7</v>
      </c>
      <c r="B3" s="18" t="s">
        <v>18</v>
      </c>
      <c r="C3" s="18" t="s">
        <v>6</v>
      </c>
      <c r="D3" s="19" t="s">
        <v>0</v>
      </c>
      <c r="E3" s="19" t="s">
        <v>242</v>
      </c>
      <c r="F3" s="19" t="s">
        <v>20</v>
      </c>
    </row>
    <row r="4" spans="1:6" ht="15">
      <c r="A4" s="20">
        <v>1</v>
      </c>
      <c r="B4" s="21" t="s">
        <v>241</v>
      </c>
      <c r="C4" s="20" t="s">
        <v>3</v>
      </c>
      <c r="D4" s="22">
        <v>1964</v>
      </c>
      <c r="E4" s="22">
        <v>0.59</v>
      </c>
      <c r="F4" s="22">
        <f>SUM(D4*E4)</f>
        <v>1158.76</v>
      </c>
    </row>
    <row r="5" spans="1:6" ht="15">
      <c r="A5" s="20">
        <v>2</v>
      </c>
      <c r="B5" s="21" t="s">
        <v>240</v>
      </c>
      <c r="C5" s="20" t="s">
        <v>3</v>
      </c>
      <c r="D5" s="22">
        <v>59738</v>
      </c>
      <c r="E5" s="22">
        <v>0.78</v>
      </c>
      <c r="F5" s="22">
        <f>SUM(D5*E5)</f>
        <v>46595.64</v>
      </c>
    </row>
    <row r="6" spans="1:6" ht="15">
      <c r="A6" s="20">
        <v>3</v>
      </c>
      <c r="B6" s="21" t="s">
        <v>243</v>
      </c>
      <c r="C6" s="20" t="s">
        <v>3</v>
      </c>
      <c r="D6" s="22">
        <v>6685</v>
      </c>
      <c r="E6" s="22">
        <v>0.79</v>
      </c>
      <c r="F6" s="22">
        <f>SUM(D6*E6)</f>
        <v>5281.150000000001</v>
      </c>
    </row>
    <row r="7" spans="1:6" ht="15">
      <c r="A7" s="20">
        <v>4</v>
      </c>
      <c r="B7" s="21" t="s">
        <v>244</v>
      </c>
      <c r="C7" s="20" t="s">
        <v>3</v>
      </c>
      <c r="D7" s="22">
        <v>1200</v>
      </c>
      <c r="E7" s="22">
        <v>0.58</v>
      </c>
      <c r="F7" s="22">
        <f>SUM(D7*E7)</f>
        <v>696</v>
      </c>
    </row>
    <row r="8" spans="1:6" ht="15">
      <c r="A8" s="20">
        <v>5</v>
      </c>
      <c r="B8" s="21" t="s">
        <v>245</v>
      </c>
      <c r="C8" s="20" t="s">
        <v>4</v>
      </c>
      <c r="D8" s="22">
        <v>2626</v>
      </c>
      <c r="E8" s="22">
        <v>1.6</v>
      </c>
      <c r="F8" s="22">
        <f>SUM(D8*E8)</f>
        <v>4201.6</v>
      </c>
    </row>
    <row r="9" spans="1:6" ht="15">
      <c r="A9" s="23"/>
      <c r="B9" s="58" t="s">
        <v>5</v>
      </c>
      <c r="C9" s="59"/>
      <c r="D9" s="60"/>
      <c r="E9" s="60"/>
      <c r="F9" s="60">
        <f>SUM(F4:F8)</f>
        <v>57933.15</v>
      </c>
    </row>
  </sheetData>
  <sheetProtection/>
  <mergeCells count="1">
    <mergeCell ref="B1:F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140625" style="34" customWidth="1"/>
    <col min="2" max="2" width="27.28125" style="17" customWidth="1"/>
    <col min="3" max="6" width="15.28125" style="17" customWidth="1"/>
    <col min="7" max="16384" width="9.140625" style="17" customWidth="1"/>
  </cols>
  <sheetData>
    <row r="1" spans="1:6" s="40" customFormat="1" ht="19.5" thickBot="1">
      <c r="A1" s="39">
        <v>2</v>
      </c>
      <c r="B1" s="380" t="s">
        <v>15</v>
      </c>
      <c r="C1" s="381"/>
      <c r="D1" s="381"/>
      <c r="E1" s="381"/>
      <c r="F1" s="382"/>
    </row>
    <row r="2" spans="1:6" s="40" customFormat="1" ht="18.75">
      <c r="A2" s="41"/>
      <c r="B2" s="42"/>
      <c r="C2" s="42"/>
      <c r="D2" s="42"/>
      <c r="E2" s="42"/>
      <c r="F2" s="42"/>
    </row>
    <row r="3" spans="1:6" ht="15">
      <c r="A3" s="26" t="s">
        <v>14</v>
      </c>
      <c r="B3" s="26" t="s">
        <v>18</v>
      </c>
      <c r="C3" s="26" t="s">
        <v>98</v>
      </c>
      <c r="D3" s="27" t="s">
        <v>0</v>
      </c>
      <c r="E3" s="7" t="s">
        <v>246</v>
      </c>
      <c r="F3" s="28" t="s">
        <v>20</v>
      </c>
    </row>
    <row r="4" spans="1:6" ht="15">
      <c r="A4" s="29">
        <v>1</v>
      </c>
      <c r="B4" s="30" t="s">
        <v>141</v>
      </c>
      <c r="C4" s="29" t="s">
        <v>87</v>
      </c>
      <c r="D4" s="31">
        <v>402</v>
      </c>
      <c r="E4" s="32">
        <v>2</v>
      </c>
      <c r="F4" s="32">
        <f aca="true" t="shared" si="0" ref="F4:F20">SUM(D4*E4)</f>
        <v>804</v>
      </c>
    </row>
    <row r="5" spans="1:6" ht="15">
      <c r="A5" s="29">
        <v>2</v>
      </c>
      <c r="B5" s="30" t="s">
        <v>142</v>
      </c>
      <c r="C5" s="29" t="s">
        <v>87</v>
      </c>
      <c r="D5" s="33">
        <v>1300</v>
      </c>
      <c r="E5" s="32">
        <v>5.5</v>
      </c>
      <c r="F5" s="32">
        <f t="shared" si="0"/>
        <v>7150</v>
      </c>
    </row>
    <row r="6" spans="1:6" ht="15">
      <c r="A6" s="29">
        <v>3</v>
      </c>
      <c r="B6" s="30" t="s">
        <v>143</v>
      </c>
      <c r="C6" s="29" t="s">
        <v>87</v>
      </c>
      <c r="D6" s="33">
        <v>300</v>
      </c>
      <c r="E6" s="32">
        <v>2.54</v>
      </c>
      <c r="F6" s="32">
        <f t="shared" si="0"/>
        <v>762</v>
      </c>
    </row>
    <row r="7" spans="1:6" ht="15">
      <c r="A7" s="29">
        <v>4</v>
      </c>
      <c r="B7" s="30" t="s">
        <v>144</v>
      </c>
      <c r="C7" s="29" t="s">
        <v>87</v>
      </c>
      <c r="D7" s="33">
        <v>1300</v>
      </c>
      <c r="E7" s="32">
        <v>1</v>
      </c>
      <c r="F7" s="32">
        <f t="shared" si="0"/>
        <v>1300</v>
      </c>
    </row>
    <row r="8" spans="1:6" ht="15">
      <c r="A8" s="29">
        <v>5</v>
      </c>
      <c r="B8" s="30" t="s">
        <v>145</v>
      </c>
      <c r="C8" s="29" t="s">
        <v>87</v>
      </c>
      <c r="D8" s="33">
        <v>12000</v>
      </c>
      <c r="E8" s="32">
        <v>0.5</v>
      </c>
      <c r="F8" s="32">
        <f t="shared" si="0"/>
        <v>6000</v>
      </c>
    </row>
    <row r="9" spans="1:6" ht="15">
      <c r="A9" s="29">
        <v>6</v>
      </c>
      <c r="B9" s="30" t="s">
        <v>146</v>
      </c>
      <c r="C9" s="29" t="s">
        <v>87</v>
      </c>
      <c r="D9" s="33">
        <v>250</v>
      </c>
      <c r="E9" s="32">
        <v>2.54</v>
      </c>
      <c r="F9" s="32">
        <f t="shared" si="0"/>
        <v>635</v>
      </c>
    </row>
    <row r="10" spans="1:6" ht="15">
      <c r="A10" s="29">
        <v>7</v>
      </c>
      <c r="B10" s="30" t="s">
        <v>147</v>
      </c>
      <c r="C10" s="29" t="s">
        <v>87</v>
      </c>
      <c r="D10" s="33">
        <v>7906</v>
      </c>
      <c r="E10" s="32">
        <v>0.61</v>
      </c>
      <c r="F10" s="32">
        <f t="shared" si="0"/>
        <v>4822.66</v>
      </c>
    </row>
    <row r="11" spans="1:6" ht="15">
      <c r="A11" s="29">
        <v>8</v>
      </c>
      <c r="B11" s="30" t="s">
        <v>148</v>
      </c>
      <c r="C11" s="29" t="s">
        <v>87</v>
      </c>
      <c r="D11" s="33">
        <v>629</v>
      </c>
      <c r="E11" s="32">
        <v>3</v>
      </c>
      <c r="F11" s="32">
        <f t="shared" si="0"/>
        <v>1887</v>
      </c>
    </row>
    <row r="12" spans="1:6" ht="15">
      <c r="A12" s="29">
        <v>9</v>
      </c>
      <c r="B12" s="30" t="s">
        <v>149</v>
      </c>
      <c r="C12" s="29" t="s">
        <v>87</v>
      </c>
      <c r="D12" s="33">
        <v>120</v>
      </c>
      <c r="E12" s="32">
        <v>4.5</v>
      </c>
      <c r="F12" s="32">
        <f t="shared" si="0"/>
        <v>540</v>
      </c>
    </row>
    <row r="13" spans="1:6" ht="15">
      <c r="A13" s="29">
        <v>10</v>
      </c>
      <c r="B13" s="30" t="s">
        <v>150</v>
      </c>
      <c r="C13" s="29" t="s">
        <v>87</v>
      </c>
      <c r="D13" s="33">
        <v>2000</v>
      </c>
      <c r="E13" s="32">
        <v>1</v>
      </c>
      <c r="F13" s="32">
        <f t="shared" si="0"/>
        <v>2000</v>
      </c>
    </row>
    <row r="14" spans="1:6" ht="15">
      <c r="A14" s="29">
        <v>11</v>
      </c>
      <c r="B14" s="30" t="s">
        <v>151</v>
      </c>
      <c r="C14" s="29" t="s">
        <v>87</v>
      </c>
      <c r="D14" s="33">
        <v>500</v>
      </c>
      <c r="E14" s="32">
        <v>1.91</v>
      </c>
      <c r="F14" s="32">
        <f t="shared" si="0"/>
        <v>955</v>
      </c>
    </row>
    <row r="15" spans="1:6" ht="15">
      <c r="A15" s="29">
        <v>12</v>
      </c>
      <c r="B15" s="30" t="s">
        <v>152</v>
      </c>
      <c r="C15" s="29" t="s">
        <v>87</v>
      </c>
      <c r="D15" s="33">
        <v>1195</v>
      </c>
      <c r="E15" s="32">
        <v>1.2</v>
      </c>
      <c r="F15" s="32">
        <f t="shared" si="0"/>
        <v>1434</v>
      </c>
    </row>
    <row r="16" spans="1:6" ht="15">
      <c r="A16" s="29">
        <v>13</v>
      </c>
      <c r="B16" s="30" t="s">
        <v>153</v>
      </c>
      <c r="C16" s="29" t="s">
        <v>87</v>
      </c>
      <c r="D16" s="33">
        <v>400</v>
      </c>
      <c r="E16" s="32">
        <v>1.5</v>
      </c>
      <c r="F16" s="32">
        <f t="shared" si="0"/>
        <v>600</v>
      </c>
    </row>
    <row r="17" spans="1:6" ht="15">
      <c r="A17" s="29">
        <v>14</v>
      </c>
      <c r="B17" s="30" t="s">
        <v>154</v>
      </c>
      <c r="C17" s="29" t="s">
        <v>87</v>
      </c>
      <c r="D17" s="33">
        <v>117</v>
      </c>
      <c r="E17" s="32">
        <v>6</v>
      </c>
      <c r="F17" s="32">
        <f t="shared" si="0"/>
        <v>702</v>
      </c>
    </row>
    <row r="18" spans="1:6" ht="15">
      <c r="A18" s="29">
        <v>15</v>
      </c>
      <c r="B18" s="30" t="s">
        <v>155</v>
      </c>
      <c r="C18" s="29" t="s">
        <v>87</v>
      </c>
      <c r="D18" s="33">
        <v>250</v>
      </c>
      <c r="E18" s="32">
        <v>1.27</v>
      </c>
      <c r="F18" s="32">
        <f t="shared" si="0"/>
        <v>317.5</v>
      </c>
    </row>
    <row r="19" spans="1:6" ht="15">
      <c r="A19" s="29">
        <v>16</v>
      </c>
      <c r="B19" s="30" t="s">
        <v>156</v>
      </c>
      <c r="C19" s="29" t="s">
        <v>87</v>
      </c>
      <c r="D19" s="33">
        <v>300</v>
      </c>
      <c r="E19" s="32">
        <v>1.27</v>
      </c>
      <c r="F19" s="32">
        <f t="shared" si="0"/>
        <v>381</v>
      </c>
    </row>
    <row r="20" spans="1:6" ht="15">
      <c r="A20" s="29">
        <v>17</v>
      </c>
      <c r="B20" s="30" t="s">
        <v>157</v>
      </c>
      <c r="C20" s="29" t="s">
        <v>87</v>
      </c>
      <c r="D20" s="33">
        <v>500</v>
      </c>
      <c r="E20" s="32">
        <v>2</v>
      </c>
      <c r="F20" s="32">
        <f t="shared" si="0"/>
        <v>1000</v>
      </c>
    </row>
    <row r="21" spans="1:6" ht="15.75" thickBot="1">
      <c r="A21" s="303"/>
      <c r="B21" s="304" t="s">
        <v>5</v>
      </c>
      <c r="C21" s="303"/>
      <c r="D21" s="305"/>
      <c r="E21" s="306"/>
      <c r="F21" s="306">
        <f>SUM(F4:F20)</f>
        <v>31290.16</v>
      </c>
    </row>
    <row r="22" ht="15.75" thickTop="1"/>
  </sheetData>
  <sheetProtection/>
  <mergeCells count="1">
    <mergeCell ref="B1:F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2" sqref="A2:IV2"/>
    </sheetView>
  </sheetViews>
  <sheetFormatPr defaultColWidth="9.140625" defaultRowHeight="15" customHeight="1"/>
  <cols>
    <col min="1" max="1" width="8.00390625" style="0" customWidth="1"/>
    <col min="2" max="2" width="42.8515625" style="0" customWidth="1"/>
    <col min="3" max="6" width="10.140625" style="0" customWidth="1"/>
  </cols>
  <sheetData>
    <row r="1" spans="1:6" s="36" customFormat="1" ht="19.5" customHeight="1" thickBot="1">
      <c r="A1" s="37">
        <v>3</v>
      </c>
      <c r="B1" s="383" t="s">
        <v>17</v>
      </c>
      <c r="C1" s="384"/>
      <c r="D1" s="384"/>
      <c r="E1" s="384"/>
      <c r="F1" s="385"/>
    </row>
    <row r="2" spans="1:6" s="24" customFormat="1" ht="15" customHeight="1">
      <c r="A2" s="18" t="s">
        <v>7</v>
      </c>
      <c r="B2" s="18" t="s">
        <v>18</v>
      </c>
      <c r="C2" s="18" t="s">
        <v>6</v>
      </c>
      <c r="D2" s="38" t="s">
        <v>0</v>
      </c>
      <c r="E2" s="19" t="s">
        <v>19</v>
      </c>
      <c r="F2" s="19" t="s">
        <v>20</v>
      </c>
    </row>
    <row r="3" spans="1:6" ht="15" customHeight="1">
      <c r="A3" s="1">
        <v>1</v>
      </c>
      <c r="B3" s="4" t="s">
        <v>21</v>
      </c>
      <c r="C3" s="5" t="s">
        <v>22</v>
      </c>
      <c r="D3" s="8">
        <v>58</v>
      </c>
      <c r="E3" s="9">
        <v>10</v>
      </c>
      <c r="F3" s="9">
        <f aca="true" t="shared" si="0" ref="F3:F66">SUM(D3*E3)</f>
        <v>580</v>
      </c>
    </row>
    <row r="4" spans="1:6" ht="15" customHeight="1">
      <c r="A4" s="1">
        <v>2</v>
      </c>
      <c r="B4" s="4" t="s">
        <v>23</v>
      </c>
      <c r="C4" s="5" t="s">
        <v>22</v>
      </c>
      <c r="D4" s="8">
        <v>26</v>
      </c>
      <c r="E4" s="9">
        <v>12</v>
      </c>
      <c r="F4" s="9">
        <f t="shared" si="0"/>
        <v>312</v>
      </c>
    </row>
    <row r="5" spans="1:6" ht="15" customHeight="1">
      <c r="A5" s="1">
        <v>3</v>
      </c>
      <c r="B5" s="6" t="s">
        <v>24</v>
      </c>
      <c r="C5" s="1" t="s">
        <v>3</v>
      </c>
      <c r="D5" s="10">
        <v>1296</v>
      </c>
      <c r="E5" s="9">
        <v>0.72</v>
      </c>
      <c r="F5" s="9">
        <f t="shared" si="0"/>
        <v>933.12</v>
      </c>
    </row>
    <row r="6" spans="1:6" ht="15" customHeight="1">
      <c r="A6" s="1">
        <v>4</v>
      </c>
      <c r="B6" s="6" t="s">
        <v>25</v>
      </c>
      <c r="C6" s="1" t="s">
        <v>26</v>
      </c>
      <c r="D6" s="10">
        <v>6000</v>
      </c>
      <c r="E6" s="9">
        <v>3.3</v>
      </c>
      <c r="F6" s="9">
        <f t="shared" si="0"/>
        <v>19800</v>
      </c>
    </row>
    <row r="7" spans="1:6" ht="15" customHeight="1">
      <c r="A7" s="1">
        <v>5</v>
      </c>
      <c r="B7" s="6" t="s">
        <v>27</v>
      </c>
      <c r="C7" s="1" t="s">
        <v>3</v>
      </c>
      <c r="D7" s="10">
        <v>600</v>
      </c>
      <c r="E7" s="9">
        <v>2.42</v>
      </c>
      <c r="F7" s="9">
        <f t="shared" si="0"/>
        <v>1452</v>
      </c>
    </row>
    <row r="8" spans="1:6" ht="15" customHeight="1">
      <c r="A8" s="1">
        <v>6</v>
      </c>
      <c r="B8" s="4" t="s">
        <v>28</v>
      </c>
      <c r="C8" s="5" t="s">
        <v>29</v>
      </c>
      <c r="D8" s="8">
        <v>450</v>
      </c>
      <c r="E8" s="9">
        <v>0.66</v>
      </c>
      <c r="F8" s="9">
        <f t="shared" si="0"/>
        <v>297</v>
      </c>
    </row>
    <row r="9" spans="1:6" ht="15" customHeight="1">
      <c r="A9" s="1">
        <v>7</v>
      </c>
      <c r="B9" s="4" t="s">
        <v>30</v>
      </c>
      <c r="C9" s="5" t="s">
        <v>22</v>
      </c>
      <c r="D9" s="8">
        <v>45</v>
      </c>
      <c r="E9" s="9">
        <v>10.89</v>
      </c>
      <c r="F9" s="9">
        <f t="shared" si="0"/>
        <v>490.05</v>
      </c>
    </row>
    <row r="10" spans="1:6" ht="15" customHeight="1">
      <c r="A10" s="1">
        <v>8</v>
      </c>
      <c r="B10" s="6" t="s">
        <v>31</v>
      </c>
      <c r="C10" s="1" t="s">
        <v>3</v>
      </c>
      <c r="D10" s="10">
        <v>600</v>
      </c>
      <c r="E10" s="9">
        <v>0.34</v>
      </c>
      <c r="F10" s="9">
        <f t="shared" si="0"/>
        <v>204.00000000000003</v>
      </c>
    </row>
    <row r="11" spans="1:6" ht="15" customHeight="1">
      <c r="A11" s="1">
        <v>9</v>
      </c>
      <c r="B11" s="6" t="s">
        <v>32</v>
      </c>
      <c r="C11" s="1" t="s">
        <v>3</v>
      </c>
      <c r="D11" s="10">
        <v>1000</v>
      </c>
      <c r="E11" s="9">
        <v>0.64</v>
      </c>
      <c r="F11" s="9">
        <f t="shared" si="0"/>
        <v>640</v>
      </c>
    </row>
    <row r="12" spans="1:6" ht="15" customHeight="1">
      <c r="A12" s="1">
        <v>10</v>
      </c>
      <c r="B12" s="6" t="s">
        <v>33</v>
      </c>
      <c r="C12" s="1" t="s">
        <v>3</v>
      </c>
      <c r="D12" s="10">
        <v>1176</v>
      </c>
      <c r="E12" s="9">
        <v>0.18</v>
      </c>
      <c r="F12" s="9">
        <f t="shared" si="0"/>
        <v>211.67999999999998</v>
      </c>
    </row>
    <row r="13" spans="1:6" ht="15" customHeight="1">
      <c r="A13" s="1">
        <v>11</v>
      </c>
      <c r="B13" s="4" t="s">
        <v>34</v>
      </c>
      <c r="C13" s="5" t="s">
        <v>35</v>
      </c>
      <c r="D13" s="8">
        <v>400</v>
      </c>
      <c r="E13" s="9">
        <v>3</v>
      </c>
      <c r="F13" s="9">
        <f t="shared" si="0"/>
        <v>1200</v>
      </c>
    </row>
    <row r="14" spans="1:6" ht="15" customHeight="1">
      <c r="A14" s="1">
        <v>12</v>
      </c>
      <c r="B14" s="4" t="s">
        <v>36</v>
      </c>
      <c r="C14" s="5" t="s">
        <v>22</v>
      </c>
      <c r="D14" s="8">
        <v>800</v>
      </c>
      <c r="E14" s="9">
        <v>3.5</v>
      </c>
      <c r="F14" s="9">
        <f t="shared" si="0"/>
        <v>2800</v>
      </c>
    </row>
    <row r="15" spans="1:6" ht="15" customHeight="1">
      <c r="A15" s="1">
        <v>13</v>
      </c>
      <c r="B15" s="4" t="s">
        <v>37</v>
      </c>
      <c r="C15" s="5" t="s">
        <v>22</v>
      </c>
      <c r="D15" s="8">
        <v>200</v>
      </c>
      <c r="E15" s="9">
        <v>10</v>
      </c>
      <c r="F15" s="9">
        <f t="shared" si="0"/>
        <v>2000</v>
      </c>
    </row>
    <row r="16" spans="1:6" ht="15" customHeight="1">
      <c r="A16" s="1">
        <v>14</v>
      </c>
      <c r="B16" s="11" t="s">
        <v>38</v>
      </c>
      <c r="C16" s="12" t="s">
        <v>22</v>
      </c>
      <c r="D16" s="10">
        <v>1200</v>
      </c>
      <c r="E16" s="9">
        <v>2.75</v>
      </c>
      <c r="F16" s="9">
        <f t="shared" si="0"/>
        <v>3300</v>
      </c>
    </row>
    <row r="17" spans="1:6" ht="15" customHeight="1">
      <c r="A17" s="1">
        <v>15</v>
      </c>
      <c r="B17" s="4" t="s">
        <v>39</v>
      </c>
      <c r="C17" s="5" t="s">
        <v>35</v>
      </c>
      <c r="D17" s="8">
        <v>19000</v>
      </c>
      <c r="E17" s="9">
        <v>0.18</v>
      </c>
      <c r="F17" s="9">
        <f t="shared" si="0"/>
        <v>3420</v>
      </c>
    </row>
    <row r="18" spans="1:6" ht="15" customHeight="1">
      <c r="A18" s="1">
        <v>16</v>
      </c>
      <c r="B18" s="4" t="s">
        <v>40</v>
      </c>
      <c r="C18" s="5" t="s">
        <v>41</v>
      </c>
      <c r="D18" s="8">
        <v>4300</v>
      </c>
      <c r="E18" s="9">
        <v>1.4</v>
      </c>
      <c r="F18" s="9">
        <f t="shared" si="0"/>
        <v>6020</v>
      </c>
    </row>
    <row r="19" spans="1:6" ht="15" customHeight="1">
      <c r="A19" s="1">
        <v>17</v>
      </c>
      <c r="B19" s="6" t="s">
        <v>42</v>
      </c>
      <c r="C19" s="1" t="s">
        <v>3</v>
      </c>
      <c r="D19" s="10">
        <v>2400</v>
      </c>
      <c r="E19" s="9">
        <v>1.16</v>
      </c>
      <c r="F19" s="9">
        <f t="shared" si="0"/>
        <v>2784</v>
      </c>
    </row>
    <row r="20" spans="1:6" ht="15" customHeight="1">
      <c r="A20" s="1">
        <v>18</v>
      </c>
      <c r="B20" s="6" t="s">
        <v>43</v>
      </c>
      <c r="C20" s="1" t="s">
        <v>3</v>
      </c>
      <c r="D20" s="10">
        <v>2500</v>
      </c>
      <c r="E20" s="9">
        <v>2.31</v>
      </c>
      <c r="F20" s="9">
        <f t="shared" si="0"/>
        <v>5775</v>
      </c>
    </row>
    <row r="21" spans="1:6" ht="15" customHeight="1">
      <c r="A21" s="1">
        <v>19</v>
      </c>
      <c r="B21" s="4" t="s">
        <v>44</v>
      </c>
      <c r="C21" s="5" t="s">
        <v>22</v>
      </c>
      <c r="D21" s="8">
        <v>40</v>
      </c>
      <c r="E21" s="9">
        <v>32</v>
      </c>
      <c r="F21" s="9">
        <f t="shared" si="0"/>
        <v>1280</v>
      </c>
    </row>
    <row r="22" spans="1:6" ht="15" customHeight="1">
      <c r="A22" s="1">
        <v>20</v>
      </c>
      <c r="B22" s="6" t="s">
        <v>45</v>
      </c>
      <c r="C22" s="1" t="s">
        <v>3</v>
      </c>
      <c r="D22" s="10">
        <v>30</v>
      </c>
      <c r="E22" s="9">
        <v>3.11</v>
      </c>
      <c r="F22" s="9">
        <f t="shared" si="0"/>
        <v>93.3</v>
      </c>
    </row>
    <row r="23" spans="1:6" ht="15" customHeight="1">
      <c r="A23" s="1">
        <v>21</v>
      </c>
      <c r="B23" s="6" t="s">
        <v>46</v>
      </c>
      <c r="C23" s="1" t="s">
        <v>3</v>
      </c>
      <c r="D23" s="10">
        <v>1872</v>
      </c>
      <c r="E23" s="9">
        <v>1.1</v>
      </c>
      <c r="F23" s="9">
        <f t="shared" si="0"/>
        <v>2059.2000000000003</v>
      </c>
    </row>
    <row r="24" spans="1:6" ht="15" customHeight="1">
      <c r="A24" s="1">
        <v>22</v>
      </c>
      <c r="B24" s="6" t="s">
        <v>47</v>
      </c>
      <c r="C24" s="1" t="s">
        <v>3</v>
      </c>
      <c r="D24" s="10">
        <v>1536</v>
      </c>
      <c r="E24" s="9">
        <v>0.42</v>
      </c>
      <c r="F24" s="9">
        <f t="shared" si="0"/>
        <v>645.12</v>
      </c>
    </row>
    <row r="25" spans="1:6" ht="15" customHeight="1">
      <c r="A25" s="1">
        <v>23</v>
      </c>
      <c r="B25" s="6" t="s">
        <v>48</v>
      </c>
      <c r="C25" s="1" t="s">
        <v>3</v>
      </c>
      <c r="D25" s="10">
        <v>1200</v>
      </c>
      <c r="E25" s="9">
        <v>1.78</v>
      </c>
      <c r="F25" s="9">
        <f t="shared" si="0"/>
        <v>2136</v>
      </c>
    </row>
    <row r="26" spans="1:6" ht="15" customHeight="1">
      <c r="A26" s="1">
        <v>24</v>
      </c>
      <c r="B26" s="6" t="s">
        <v>49</v>
      </c>
      <c r="C26" s="1" t="s">
        <v>3</v>
      </c>
      <c r="D26" s="10">
        <v>2520</v>
      </c>
      <c r="E26" s="9">
        <v>1.52</v>
      </c>
      <c r="F26" s="9">
        <f t="shared" si="0"/>
        <v>3830.4</v>
      </c>
    </row>
    <row r="27" spans="1:6" ht="15" customHeight="1">
      <c r="A27" s="1">
        <v>25</v>
      </c>
      <c r="B27" s="6" t="s">
        <v>50</v>
      </c>
      <c r="C27" s="1" t="s">
        <v>3</v>
      </c>
      <c r="D27" s="10">
        <v>360</v>
      </c>
      <c r="E27" s="9">
        <v>0.78</v>
      </c>
      <c r="F27" s="9">
        <f t="shared" si="0"/>
        <v>280.8</v>
      </c>
    </row>
    <row r="28" spans="1:6" ht="15" customHeight="1">
      <c r="A28" s="1">
        <v>26</v>
      </c>
      <c r="B28" s="4" t="s">
        <v>51</v>
      </c>
      <c r="C28" s="5" t="s">
        <v>22</v>
      </c>
      <c r="D28" s="8">
        <v>80.8</v>
      </c>
      <c r="E28" s="9">
        <v>1.36</v>
      </c>
      <c r="F28" s="9">
        <f t="shared" si="0"/>
        <v>109.888</v>
      </c>
    </row>
    <row r="29" spans="1:6" ht="15" customHeight="1">
      <c r="A29" s="1">
        <v>27</v>
      </c>
      <c r="B29" s="6" t="s">
        <v>52</v>
      </c>
      <c r="C29" s="1" t="s">
        <v>3</v>
      </c>
      <c r="D29" s="10">
        <v>2400</v>
      </c>
      <c r="E29" s="9">
        <v>0.04</v>
      </c>
      <c r="F29" s="9">
        <f t="shared" si="0"/>
        <v>96</v>
      </c>
    </row>
    <row r="30" spans="1:6" ht="15" customHeight="1">
      <c r="A30" s="1">
        <v>28</v>
      </c>
      <c r="B30" s="4" t="s">
        <v>53</v>
      </c>
      <c r="C30" s="5" t="s">
        <v>22</v>
      </c>
      <c r="D30" s="8">
        <v>40</v>
      </c>
      <c r="E30" s="9">
        <v>4.8</v>
      </c>
      <c r="F30" s="9">
        <f t="shared" si="0"/>
        <v>192</v>
      </c>
    </row>
    <row r="31" spans="1:6" ht="15" customHeight="1">
      <c r="A31" s="1">
        <v>29</v>
      </c>
      <c r="B31" s="4" t="s">
        <v>54</v>
      </c>
      <c r="C31" s="5" t="s">
        <v>22</v>
      </c>
      <c r="D31" s="8">
        <v>975</v>
      </c>
      <c r="E31" s="9">
        <v>4</v>
      </c>
      <c r="F31" s="9">
        <f t="shared" si="0"/>
        <v>3900</v>
      </c>
    </row>
    <row r="32" spans="1:6" ht="15" customHeight="1">
      <c r="A32" s="1">
        <v>30</v>
      </c>
      <c r="B32" s="4" t="s">
        <v>55</v>
      </c>
      <c r="C32" s="5" t="s">
        <v>22</v>
      </c>
      <c r="D32" s="8">
        <v>500</v>
      </c>
      <c r="E32" s="9">
        <v>17.6</v>
      </c>
      <c r="F32" s="9">
        <f t="shared" si="0"/>
        <v>8800</v>
      </c>
    </row>
    <row r="33" spans="1:6" ht="15" customHeight="1">
      <c r="A33" s="1">
        <v>31</v>
      </c>
      <c r="B33" s="4" t="s">
        <v>56</v>
      </c>
      <c r="C33" s="5" t="s">
        <v>2</v>
      </c>
      <c r="D33" s="8">
        <v>6800</v>
      </c>
      <c r="E33" s="9">
        <v>1.38</v>
      </c>
      <c r="F33" s="9">
        <f t="shared" si="0"/>
        <v>9384</v>
      </c>
    </row>
    <row r="34" spans="1:6" ht="15" customHeight="1">
      <c r="A34" s="1">
        <v>32</v>
      </c>
      <c r="B34" s="4" t="s">
        <v>57</v>
      </c>
      <c r="C34" s="5" t="s">
        <v>22</v>
      </c>
      <c r="D34" s="8">
        <v>1100</v>
      </c>
      <c r="E34" s="9">
        <v>6.05</v>
      </c>
      <c r="F34" s="9">
        <f t="shared" si="0"/>
        <v>6655</v>
      </c>
    </row>
    <row r="35" spans="1:6" ht="15" customHeight="1">
      <c r="A35" s="1">
        <v>33</v>
      </c>
      <c r="B35" s="4" t="s">
        <v>58</v>
      </c>
      <c r="C35" s="5" t="s">
        <v>29</v>
      </c>
      <c r="D35" s="8">
        <v>300</v>
      </c>
      <c r="E35" s="9">
        <v>0.61</v>
      </c>
      <c r="F35" s="9">
        <f t="shared" si="0"/>
        <v>183</v>
      </c>
    </row>
    <row r="36" spans="1:6" ht="15" customHeight="1">
      <c r="A36" s="1">
        <v>34</v>
      </c>
      <c r="B36" s="6" t="s">
        <v>59</v>
      </c>
      <c r="C36" s="1" t="s">
        <v>3</v>
      </c>
      <c r="D36" s="10">
        <v>1200</v>
      </c>
      <c r="E36" s="9">
        <v>0.99</v>
      </c>
      <c r="F36" s="9">
        <f t="shared" si="0"/>
        <v>1188</v>
      </c>
    </row>
    <row r="37" spans="1:6" ht="15" customHeight="1">
      <c r="A37" s="1">
        <v>35</v>
      </c>
      <c r="B37" s="6" t="s">
        <v>60</v>
      </c>
      <c r="C37" s="1" t="s">
        <v>3</v>
      </c>
      <c r="D37" s="10">
        <v>360</v>
      </c>
      <c r="E37" s="9">
        <v>1.01</v>
      </c>
      <c r="F37" s="9">
        <f t="shared" si="0"/>
        <v>363.6</v>
      </c>
    </row>
    <row r="38" spans="1:6" ht="15" customHeight="1">
      <c r="A38" s="1">
        <v>36</v>
      </c>
      <c r="B38" s="4" t="s">
        <v>61</v>
      </c>
      <c r="C38" s="5" t="s">
        <v>22</v>
      </c>
      <c r="D38" s="8">
        <v>1200</v>
      </c>
      <c r="E38" s="9">
        <v>1.2</v>
      </c>
      <c r="F38" s="9">
        <f t="shared" si="0"/>
        <v>1440</v>
      </c>
    </row>
    <row r="39" spans="1:6" ht="15" customHeight="1">
      <c r="A39" s="1">
        <v>37</v>
      </c>
      <c r="B39" s="4" t="s">
        <v>62</v>
      </c>
      <c r="C39" s="5" t="s">
        <v>35</v>
      </c>
      <c r="D39" s="8">
        <v>5000</v>
      </c>
      <c r="E39" s="9">
        <v>0.5</v>
      </c>
      <c r="F39" s="9">
        <f t="shared" si="0"/>
        <v>2500</v>
      </c>
    </row>
    <row r="40" spans="1:6" ht="15" customHeight="1">
      <c r="A40" s="1">
        <v>38</v>
      </c>
      <c r="B40" s="6" t="s">
        <v>63</v>
      </c>
      <c r="C40" s="1" t="s">
        <v>3</v>
      </c>
      <c r="D40" s="10">
        <v>1080</v>
      </c>
      <c r="E40" s="9">
        <v>0.63</v>
      </c>
      <c r="F40" s="9">
        <f t="shared" si="0"/>
        <v>680.4</v>
      </c>
    </row>
    <row r="41" spans="1:6" ht="15" customHeight="1">
      <c r="A41" s="1">
        <v>39</v>
      </c>
      <c r="B41" s="4" t="s">
        <v>64</v>
      </c>
      <c r="C41" s="5" t="s">
        <v>1</v>
      </c>
      <c r="D41" s="8">
        <v>540</v>
      </c>
      <c r="E41" s="9">
        <v>2.76</v>
      </c>
      <c r="F41" s="9">
        <f t="shared" si="0"/>
        <v>1490.3999999999999</v>
      </c>
    </row>
    <row r="42" spans="1:6" ht="15" customHeight="1">
      <c r="A42" s="1">
        <v>40</v>
      </c>
      <c r="B42" s="4" t="s">
        <v>65</v>
      </c>
      <c r="C42" s="5" t="s">
        <v>1</v>
      </c>
      <c r="D42" s="8">
        <v>2000</v>
      </c>
      <c r="E42" s="9">
        <v>9.19</v>
      </c>
      <c r="F42" s="9">
        <f t="shared" si="0"/>
        <v>18380</v>
      </c>
    </row>
    <row r="43" spans="1:6" ht="15" customHeight="1">
      <c r="A43" s="1">
        <v>41</v>
      </c>
      <c r="B43" s="4" t="s">
        <v>66</v>
      </c>
      <c r="C43" s="5" t="s">
        <v>1</v>
      </c>
      <c r="D43" s="8">
        <v>2800</v>
      </c>
      <c r="E43" s="9">
        <v>4.95</v>
      </c>
      <c r="F43" s="9">
        <f t="shared" si="0"/>
        <v>13860</v>
      </c>
    </row>
    <row r="44" spans="1:6" ht="15" customHeight="1">
      <c r="A44" s="1">
        <v>42</v>
      </c>
      <c r="B44" s="4" t="s">
        <v>67</v>
      </c>
      <c r="C44" s="5" t="s">
        <v>22</v>
      </c>
      <c r="D44" s="8">
        <v>3150</v>
      </c>
      <c r="E44" s="9">
        <v>9.35</v>
      </c>
      <c r="F44" s="9">
        <f t="shared" si="0"/>
        <v>29452.5</v>
      </c>
    </row>
    <row r="45" spans="1:6" ht="15" customHeight="1">
      <c r="A45" s="1">
        <v>43</v>
      </c>
      <c r="B45" s="6" t="s">
        <v>68</v>
      </c>
      <c r="C45" s="1" t="s">
        <v>29</v>
      </c>
      <c r="D45" s="10">
        <v>20</v>
      </c>
      <c r="E45" s="9">
        <v>26.4</v>
      </c>
      <c r="F45" s="9">
        <f t="shared" si="0"/>
        <v>528</v>
      </c>
    </row>
    <row r="46" spans="1:6" ht="15" customHeight="1">
      <c r="A46" s="1">
        <v>44</v>
      </c>
      <c r="B46" s="4" t="s">
        <v>69</v>
      </c>
      <c r="C46" s="5" t="s">
        <v>35</v>
      </c>
      <c r="D46" s="8">
        <v>1000</v>
      </c>
      <c r="E46" s="9">
        <v>0.09</v>
      </c>
      <c r="F46" s="9">
        <f t="shared" si="0"/>
        <v>90</v>
      </c>
    </row>
    <row r="47" spans="1:6" ht="15" customHeight="1">
      <c r="A47" s="1">
        <v>45</v>
      </c>
      <c r="B47" s="4" t="s">
        <v>70</v>
      </c>
      <c r="C47" s="5" t="s">
        <v>22</v>
      </c>
      <c r="D47" s="8">
        <v>300</v>
      </c>
      <c r="E47" s="9">
        <v>3.58</v>
      </c>
      <c r="F47" s="9">
        <f t="shared" si="0"/>
        <v>1074</v>
      </c>
    </row>
    <row r="48" spans="1:6" ht="15" customHeight="1">
      <c r="A48" s="1">
        <v>46</v>
      </c>
      <c r="B48" s="4" t="s">
        <v>71</v>
      </c>
      <c r="C48" s="5" t="s">
        <v>35</v>
      </c>
      <c r="D48" s="8">
        <v>2000</v>
      </c>
      <c r="E48" s="9">
        <v>1.05</v>
      </c>
      <c r="F48" s="9">
        <f t="shared" si="0"/>
        <v>2100</v>
      </c>
    </row>
    <row r="49" spans="1:6" ht="15" customHeight="1">
      <c r="A49" s="1">
        <v>47</v>
      </c>
      <c r="B49" s="4" t="s">
        <v>72</v>
      </c>
      <c r="C49" s="5" t="s">
        <v>22</v>
      </c>
      <c r="D49" s="8">
        <v>1500</v>
      </c>
      <c r="E49" s="9">
        <v>6.05</v>
      </c>
      <c r="F49" s="9">
        <f t="shared" si="0"/>
        <v>9075</v>
      </c>
    </row>
    <row r="50" spans="1:6" ht="15" customHeight="1">
      <c r="A50" s="1">
        <v>48</v>
      </c>
      <c r="B50" s="6" t="s">
        <v>73</v>
      </c>
      <c r="C50" s="1" t="s">
        <v>3</v>
      </c>
      <c r="D50" s="10">
        <v>1000</v>
      </c>
      <c r="E50" s="9">
        <v>1.03</v>
      </c>
      <c r="F50" s="9">
        <f t="shared" si="0"/>
        <v>1030</v>
      </c>
    </row>
    <row r="51" spans="1:6" ht="15" customHeight="1">
      <c r="A51" s="1">
        <v>49</v>
      </c>
      <c r="B51" s="4" t="s">
        <v>74</v>
      </c>
      <c r="C51" s="5" t="s">
        <v>22</v>
      </c>
      <c r="D51" s="8">
        <v>2500</v>
      </c>
      <c r="E51" s="9">
        <v>1.65</v>
      </c>
      <c r="F51" s="9">
        <f t="shared" si="0"/>
        <v>4125</v>
      </c>
    </row>
    <row r="52" spans="1:6" ht="15" customHeight="1">
      <c r="A52" s="1">
        <v>50</v>
      </c>
      <c r="B52" s="4" t="s">
        <v>75</v>
      </c>
      <c r="C52" s="5" t="s">
        <v>35</v>
      </c>
      <c r="D52" s="8">
        <v>450</v>
      </c>
      <c r="E52" s="9">
        <v>0.64</v>
      </c>
      <c r="F52" s="9">
        <f t="shared" si="0"/>
        <v>288</v>
      </c>
    </row>
    <row r="53" spans="1:6" ht="15" customHeight="1">
      <c r="A53" s="1">
        <v>51</v>
      </c>
      <c r="B53" s="4" t="s">
        <v>76</v>
      </c>
      <c r="C53" s="5" t="s">
        <v>22</v>
      </c>
      <c r="D53" s="8">
        <v>6400</v>
      </c>
      <c r="E53" s="9">
        <v>3.28</v>
      </c>
      <c r="F53" s="9">
        <f t="shared" si="0"/>
        <v>20992</v>
      </c>
    </row>
    <row r="54" spans="1:6" ht="15" customHeight="1">
      <c r="A54" s="1">
        <v>52</v>
      </c>
      <c r="B54" s="4" t="s">
        <v>77</v>
      </c>
      <c r="C54" s="5" t="s">
        <v>2</v>
      </c>
      <c r="D54" s="8">
        <v>50</v>
      </c>
      <c r="E54" s="9">
        <v>1.4</v>
      </c>
      <c r="F54" s="9">
        <f t="shared" si="0"/>
        <v>70</v>
      </c>
    </row>
    <row r="55" spans="1:6" ht="15" customHeight="1">
      <c r="A55" s="1">
        <v>53</v>
      </c>
      <c r="B55" s="6" t="s">
        <v>78</v>
      </c>
      <c r="C55" s="1" t="s">
        <v>3</v>
      </c>
      <c r="D55" s="10">
        <v>3000</v>
      </c>
      <c r="E55" s="9">
        <v>0.19</v>
      </c>
      <c r="F55" s="9">
        <f t="shared" si="0"/>
        <v>570</v>
      </c>
    </row>
    <row r="56" spans="1:6" ht="15" customHeight="1">
      <c r="A56" s="1">
        <v>54</v>
      </c>
      <c r="B56" s="4" t="s">
        <v>79</v>
      </c>
      <c r="C56" s="5" t="s">
        <v>22</v>
      </c>
      <c r="D56" s="8">
        <v>1000</v>
      </c>
      <c r="E56" s="9">
        <v>0.55</v>
      </c>
      <c r="F56" s="9">
        <f t="shared" si="0"/>
        <v>550</v>
      </c>
    </row>
    <row r="57" spans="1:6" ht="15" customHeight="1">
      <c r="A57" s="1">
        <v>55</v>
      </c>
      <c r="B57" s="6" t="s">
        <v>80</v>
      </c>
      <c r="C57" s="1" t="s">
        <v>3</v>
      </c>
      <c r="D57" s="10">
        <v>1000</v>
      </c>
      <c r="E57" s="9">
        <v>2.15</v>
      </c>
      <c r="F57" s="9">
        <f t="shared" si="0"/>
        <v>2150</v>
      </c>
    </row>
    <row r="58" spans="1:6" ht="15" customHeight="1">
      <c r="A58" s="1">
        <v>56</v>
      </c>
      <c r="B58" s="6" t="s">
        <v>81</v>
      </c>
      <c r="C58" s="1" t="s">
        <v>3</v>
      </c>
      <c r="D58" s="10">
        <v>1704</v>
      </c>
      <c r="E58" s="9">
        <v>0.86</v>
      </c>
      <c r="F58" s="9">
        <f t="shared" si="0"/>
        <v>1465.44</v>
      </c>
    </row>
    <row r="59" spans="1:6" ht="15" customHeight="1">
      <c r="A59" s="1">
        <v>57</v>
      </c>
      <c r="B59" s="6" t="s">
        <v>82</v>
      </c>
      <c r="C59" s="1" t="s">
        <v>3</v>
      </c>
      <c r="D59" s="10">
        <v>2000</v>
      </c>
      <c r="E59" s="9">
        <v>0.79</v>
      </c>
      <c r="F59" s="9">
        <f t="shared" si="0"/>
        <v>1580</v>
      </c>
    </row>
    <row r="60" spans="1:6" ht="15" customHeight="1">
      <c r="A60" s="1">
        <v>58</v>
      </c>
      <c r="B60" s="6" t="s">
        <v>83</v>
      </c>
      <c r="C60" s="1" t="s">
        <v>1</v>
      </c>
      <c r="D60" s="10">
        <v>10</v>
      </c>
      <c r="E60" s="9">
        <v>28.6</v>
      </c>
      <c r="F60" s="9">
        <f t="shared" si="0"/>
        <v>286</v>
      </c>
    </row>
    <row r="61" spans="1:6" ht="15" customHeight="1">
      <c r="A61" s="1">
        <v>59</v>
      </c>
      <c r="B61" s="6" t="s">
        <v>84</v>
      </c>
      <c r="C61" s="1" t="s">
        <v>1</v>
      </c>
      <c r="D61" s="10">
        <v>20</v>
      </c>
      <c r="E61" s="9">
        <v>6.6</v>
      </c>
      <c r="F61" s="9">
        <f t="shared" si="0"/>
        <v>132</v>
      </c>
    </row>
    <row r="62" spans="1:6" ht="15" customHeight="1">
      <c r="A62" s="1">
        <v>60</v>
      </c>
      <c r="B62" s="4" t="s">
        <v>85</v>
      </c>
      <c r="C62" s="5" t="s">
        <v>22</v>
      </c>
      <c r="D62" s="8">
        <v>3000</v>
      </c>
      <c r="E62" s="9">
        <v>2.29</v>
      </c>
      <c r="F62" s="9">
        <f t="shared" si="0"/>
        <v>6870</v>
      </c>
    </row>
    <row r="63" spans="1:6" ht="15" customHeight="1">
      <c r="A63" s="1">
        <v>61</v>
      </c>
      <c r="B63" s="6" t="s">
        <v>86</v>
      </c>
      <c r="C63" s="1" t="s">
        <v>87</v>
      </c>
      <c r="D63" s="10">
        <v>2000</v>
      </c>
      <c r="E63" s="9">
        <v>1.85</v>
      </c>
      <c r="F63" s="9">
        <f t="shared" si="0"/>
        <v>3700</v>
      </c>
    </row>
    <row r="64" spans="1:6" ht="15" customHeight="1">
      <c r="A64" s="1">
        <v>62</v>
      </c>
      <c r="B64" s="6" t="s">
        <v>88</v>
      </c>
      <c r="C64" s="1" t="s">
        <v>3</v>
      </c>
      <c r="D64" s="10">
        <v>1392</v>
      </c>
      <c r="E64" s="9">
        <v>0.24</v>
      </c>
      <c r="F64" s="9">
        <f t="shared" si="0"/>
        <v>334.08</v>
      </c>
    </row>
    <row r="65" spans="1:6" ht="15" customHeight="1">
      <c r="A65" s="1">
        <v>63</v>
      </c>
      <c r="B65" s="4" t="s">
        <v>89</v>
      </c>
      <c r="C65" s="5" t="s">
        <v>22</v>
      </c>
      <c r="D65" s="8">
        <v>3200</v>
      </c>
      <c r="E65" s="9">
        <v>2.42</v>
      </c>
      <c r="F65" s="9">
        <f t="shared" si="0"/>
        <v>7744</v>
      </c>
    </row>
    <row r="66" spans="1:6" ht="15" customHeight="1">
      <c r="A66" s="1">
        <v>64</v>
      </c>
      <c r="B66" s="6" t="s">
        <v>90</v>
      </c>
      <c r="C66" s="1" t="s">
        <v>3</v>
      </c>
      <c r="D66" s="10">
        <v>1152</v>
      </c>
      <c r="E66" s="9">
        <v>0.85</v>
      </c>
      <c r="F66" s="9">
        <f t="shared" si="0"/>
        <v>979.1999999999999</v>
      </c>
    </row>
    <row r="67" spans="1:6" ht="15" customHeight="1">
      <c r="A67" s="1">
        <v>65</v>
      </c>
      <c r="B67" s="4" t="s">
        <v>91</v>
      </c>
      <c r="C67" s="5" t="s">
        <v>35</v>
      </c>
      <c r="D67" s="8">
        <v>1000</v>
      </c>
      <c r="E67" s="9">
        <v>1.65</v>
      </c>
      <c r="F67" s="9">
        <f aca="true" t="shared" si="1" ref="F67:F73">SUM(D67*E67)</f>
        <v>1650</v>
      </c>
    </row>
    <row r="68" spans="1:6" ht="15" customHeight="1">
      <c r="A68" s="1">
        <v>66</v>
      </c>
      <c r="B68" s="4" t="s">
        <v>92</v>
      </c>
      <c r="C68" s="5" t="s">
        <v>2</v>
      </c>
      <c r="D68" s="8">
        <v>3000</v>
      </c>
      <c r="E68" s="9">
        <v>3.41</v>
      </c>
      <c r="F68" s="9">
        <f t="shared" si="1"/>
        <v>10230</v>
      </c>
    </row>
    <row r="69" spans="1:6" ht="15" customHeight="1">
      <c r="A69" s="1">
        <v>67</v>
      </c>
      <c r="B69" s="6" t="s">
        <v>93</v>
      </c>
      <c r="C69" s="1" t="s">
        <v>3</v>
      </c>
      <c r="D69" s="10">
        <v>40</v>
      </c>
      <c r="E69" s="9">
        <v>21.45</v>
      </c>
      <c r="F69" s="9">
        <f t="shared" si="1"/>
        <v>858</v>
      </c>
    </row>
    <row r="70" spans="1:6" ht="15" customHeight="1">
      <c r="A70" s="1">
        <v>68</v>
      </c>
      <c r="B70" s="4" t="s">
        <v>94</v>
      </c>
      <c r="C70" s="5" t="s">
        <v>2</v>
      </c>
      <c r="D70" s="8">
        <v>1000</v>
      </c>
      <c r="E70" s="9">
        <v>0.43</v>
      </c>
      <c r="F70" s="9">
        <f t="shared" si="1"/>
        <v>430</v>
      </c>
    </row>
    <row r="71" spans="1:6" ht="15" customHeight="1">
      <c r="A71" s="1">
        <v>69</v>
      </c>
      <c r="B71" s="4" t="s">
        <v>95</v>
      </c>
      <c r="C71" s="5" t="s">
        <v>22</v>
      </c>
      <c r="D71" s="8">
        <v>500</v>
      </c>
      <c r="E71" s="9">
        <v>3.85</v>
      </c>
      <c r="F71" s="9">
        <f t="shared" si="1"/>
        <v>1925</v>
      </c>
    </row>
    <row r="72" spans="1:6" ht="15" customHeight="1">
      <c r="A72" s="1">
        <v>70</v>
      </c>
      <c r="B72" s="4" t="s">
        <v>96</v>
      </c>
      <c r="C72" s="5" t="s">
        <v>35</v>
      </c>
      <c r="D72" s="8">
        <v>50</v>
      </c>
      <c r="E72" s="9">
        <v>0.33</v>
      </c>
      <c r="F72" s="9">
        <f t="shared" si="1"/>
        <v>16.5</v>
      </c>
    </row>
    <row r="73" spans="1:6" ht="15" customHeight="1">
      <c r="A73" s="1">
        <v>71</v>
      </c>
      <c r="B73" s="6" t="s">
        <v>97</v>
      </c>
      <c r="C73" s="1" t="s">
        <v>3</v>
      </c>
      <c r="D73" s="10">
        <v>240</v>
      </c>
      <c r="E73" s="9">
        <v>1.58</v>
      </c>
      <c r="F73" s="9">
        <f t="shared" si="1"/>
        <v>379.20000000000005</v>
      </c>
    </row>
    <row r="74" spans="1:6" ht="15" customHeight="1">
      <c r="A74" s="13"/>
      <c r="B74" s="14" t="s">
        <v>5</v>
      </c>
      <c r="C74" s="13"/>
      <c r="D74" s="15"/>
      <c r="E74" s="16"/>
      <c r="F74" s="16">
        <f>SUM(F3:F73)</f>
        <v>242439.878</v>
      </c>
    </row>
  </sheetData>
  <sheetProtection/>
  <mergeCells count="1">
    <mergeCell ref="B1:F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7.28125" style="345" customWidth="1"/>
    <col min="2" max="2" width="43.00390625" style="345" customWidth="1"/>
    <col min="3" max="3" width="11.57421875" style="366" customWidth="1"/>
    <col min="4" max="6" width="11.57421875" style="345" customWidth="1"/>
    <col min="7" max="16384" width="9.140625" style="345" customWidth="1"/>
  </cols>
  <sheetData>
    <row r="1" spans="1:6" s="341" customFormat="1" ht="24" customHeight="1" thickBot="1">
      <c r="A1" s="37">
        <v>4</v>
      </c>
      <c r="B1" s="383" t="s">
        <v>13</v>
      </c>
      <c r="C1" s="384"/>
      <c r="D1" s="384"/>
      <c r="E1" s="384"/>
      <c r="F1" s="385"/>
    </row>
    <row r="2" spans="1:6" ht="12.75" customHeight="1">
      <c r="A2" s="342"/>
      <c r="B2" s="343"/>
      <c r="C2" s="344"/>
      <c r="D2" s="343"/>
      <c r="E2" s="343"/>
      <c r="F2" s="343"/>
    </row>
    <row r="3" spans="1:6" ht="12.75" customHeight="1">
      <c r="A3" s="18" t="s">
        <v>14</v>
      </c>
      <c r="B3" s="18" t="s">
        <v>18</v>
      </c>
      <c r="C3" s="346" t="s">
        <v>98</v>
      </c>
      <c r="D3" s="38" t="s">
        <v>0</v>
      </c>
      <c r="E3" s="19" t="s">
        <v>99</v>
      </c>
      <c r="F3" s="19" t="s">
        <v>20</v>
      </c>
    </row>
    <row r="4" spans="1:6" ht="12.75" customHeight="1">
      <c r="A4" s="20">
        <v>1</v>
      </c>
      <c r="B4" s="347" t="s">
        <v>250</v>
      </c>
      <c r="C4" s="348" t="s">
        <v>35</v>
      </c>
      <c r="D4" s="349">
        <v>1500</v>
      </c>
      <c r="E4" s="9">
        <v>1.8</v>
      </c>
      <c r="F4" s="9">
        <f>SUM(D4*E4)</f>
        <v>2700</v>
      </c>
    </row>
    <row r="5" spans="1:6" ht="12.75" customHeight="1">
      <c r="A5" s="20">
        <v>2</v>
      </c>
      <c r="B5" s="347" t="s">
        <v>100</v>
      </c>
      <c r="C5" s="348" t="s">
        <v>35</v>
      </c>
      <c r="D5" s="349">
        <v>30</v>
      </c>
      <c r="E5" s="9">
        <v>1.7</v>
      </c>
      <c r="F5" s="9">
        <f aca="true" t="shared" si="0" ref="F5:F53">SUM(D5*E5)</f>
        <v>51</v>
      </c>
    </row>
    <row r="6" spans="1:6" ht="12.75" customHeight="1">
      <c r="A6" s="20">
        <v>3</v>
      </c>
      <c r="B6" s="347" t="s">
        <v>101</v>
      </c>
      <c r="C6" s="348" t="s">
        <v>35</v>
      </c>
      <c r="D6" s="349">
        <v>50</v>
      </c>
      <c r="E6" s="9">
        <v>2</v>
      </c>
      <c r="F6" s="9">
        <f t="shared" si="0"/>
        <v>100</v>
      </c>
    </row>
    <row r="7" spans="1:6" ht="12.75" customHeight="1">
      <c r="A7" s="20">
        <v>4</v>
      </c>
      <c r="B7" s="21" t="s">
        <v>102</v>
      </c>
      <c r="C7" s="350" t="s">
        <v>35</v>
      </c>
      <c r="D7" s="349">
        <v>20</v>
      </c>
      <c r="E7" s="9">
        <v>3.1</v>
      </c>
      <c r="F7" s="9">
        <f t="shared" si="0"/>
        <v>62</v>
      </c>
    </row>
    <row r="8" spans="1:6" ht="12.75" customHeight="1">
      <c r="A8" s="20">
        <v>5</v>
      </c>
      <c r="B8" s="347" t="s">
        <v>103</v>
      </c>
      <c r="C8" s="348" t="s">
        <v>35</v>
      </c>
      <c r="D8" s="349">
        <v>40</v>
      </c>
      <c r="E8" s="9">
        <v>2.5</v>
      </c>
      <c r="F8" s="9">
        <f t="shared" si="0"/>
        <v>100</v>
      </c>
    </row>
    <row r="9" spans="1:6" ht="12.75" customHeight="1">
      <c r="A9" s="20">
        <v>6</v>
      </c>
      <c r="B9" s="347" t="s">
        <v>104</v>
      </c>
      <c r="C9" s="348" t="s">
        <v>35</v>
      </c>
      <c r="D9" s="349">
        <v>150</v>
      </c>
      <c r="E9" s="9">
        <v>2.8</v>
      </c>
      <c r="F9" s="9">
        <f t="shared" si="0"/>
        <v>420</v>
      </c>
    </row>
    <row r="10" spans="1:6" ht="12.75" customHeight="1">
      <c r="A10" s="20">
        <v>7</v>
      </c>
      <c r="B10" s="347" t="s">
        <v>105</v>
      </c>
      <c r="C10" s="348" t="s">
        <v>8</v>
      </c>
      <c r="D10" s="349">
        <v>750</v>
      </c>
      <c r="E10" s="9">
        <v>1.6</v>
      </c>
      <c r="F10" s="9">
        <f t="shared" si="0"/>
        <v>1200</v>
      </c>
    </row>
    <row r="11" spans="1:6" ht="12.75" customHeight="1">
      <c r="A11" s="20">
        <v>8</v>
      </c>
      <c r="B11" s="347" t="s">
        <v>106</v>
      </c>
      <c r="C11" s="348" t="s">
        <v>22</v>
      </c>
      <c r="D11" s="349">
        <v>3000</v>
      </c>
      <c r="E11" s="9">
        <v>3</v>
      </c>
      <c r="F11" s="9">
        <f t="shared" si="0"/>
        <v>9000</v>
      </c>
    </row>
    <row r="12" spans="1:6" ht="12.75" customHeight="1">
      <c r="A12" s="20">
        <v>9</v>
      </c>
      <c r="B12" s="347" t="s">
        <v>254</v>
      </c>
      <c r="C12" s="348" t="s">
        <v>35</v>
      </c>
      <c r="D12" s="349">
        <v>100</v>
      </c>
      <c r="E12" s="9">
        <v>11.5</v>
      </c>
      <c r="F12" s="9">
        <f t="shared" si="0"/>
        <v>1150</v>
      </c>
    </row>
    <row r="13" spans="1:6" ht="12.75" customHeight="1">
      <c r="A13" s="20">
        <v>10</v>
      </c>
      <c r="B13" s="347" t="s">
        <v>255</v>
      </c>
      <c r="C13" s="348" t="s">
        <v>35</v>
      </c>
      <c r="D13" s="349">
        <v>100</v>
      </c>
      <c r="E13" s="9">
        <v>11</v>
      </c>
      <c r="F13" s="9">
        <f t="shared" si="0"/>
        <v>1100</v>
      </c>
    </row>
    <row r="14" spans="1:6" ht="12.75" customHeight="1">
      <c r="A14" s="20">
        <v>11</v>
      </c>
      <c r="B14" s="347" t="s">
        <v>107</v>
      </c>
      <c r="C14" s="348" t="s">
        <v>35</v>
      </c>
      <c r="D14" s="349">
        <v>60</v>
      </c>
      <c r="E14" s="9">
        <v>2</v>
      </c>
      <c r="F14" s="9">
        <f t="shared" si="0"/>
        <v>120</v>
      </c>
    </row>
    <row r="15" spans="1:6" ht="12.75" customHeight="1">
      <c r="A15" s="20">
        <v>12</v>
      </c>
      <c r="B15" s="21" t="s">
        <v>108</v>
      </c>
      <c r="C15" s="350" t="s">
        <v>35</v>
      </c>
      <c r="D15" s="349">
        <v>20</v>
      </c>
      <c r="E15" s="9">
        <v>0.7</v>
      </c>
      <c r="F15" s="9">
        <f t="shared" si="0"/>
        <v>14</v>
      </c>
    </row>
    <row r="16" spans="1:6" ht="12.75" customHeight="1">
      <c r="A16" s="20">
        <v>13</v>
      </c>
      <c r="B16" s="347" t="s">
        <v>109</v>
      </c>
      <c r="C16" s="348" t="s">
        <v>35</v>
      </c>
      <c r="D16" s="349">
        <v>10</v>
      </c>
      <c r="E16" s="9">
        <v>3</v>
      </c>
      <c r="F16" s="9">
        <f t="shared" si="0"/>
        <v>30</v>
      </c>
    </row>
    <row r="17" spans="1:6" ht="12.75" customHeight="1">
      <c r="A17" s="20">
        <v>14</v>
      </c>
      <c r="B17" s="21" t="s">
        <v>110</v>
      </c>
      <c r="C17" s="350" t="s">
        <v>35</v>
      </c>
      <c r="D17" s="349">
        <v>50</v>
      </c>
      <c r="E17" s="9">
        <v>2.5</v>
      </c>
      <c r="F17" s="9">
        <f t="shared" si="0"/>
        <v>125</v>
      </c>
    </row>
    <row r="18" spans="1:6" ht="12.75" customHeight="1">
      <c r="A18" s="20">
        <v>15</v>
      </c>
      <c r="B18" s="347" t="s">
        <v>111</v>
      </c>
      <c r="C18" s="348" t="s">
        <v>35</v>
      </c>
      <c r="D18" s="349">
        <v>55</v>
      </c>
      <c r="E18" s="9">
        <v>6</v>
      </c>
      <c r="F18" s="9">
        <f t="shared" si="0"/>
        <v>330</v>
      </c>
    </row>
    <row r="19" spans="1:6" ht="12.75" customHeight="1">
      <c r="A19" s="20">
        <v>16</v>
      </c>
      <c r="B19" s="21" t="s">
        <v>112</v>
      </c>
      <c r="C19" s="350" t="s">
        <v>35</v>
      </c>
      <c r="D19" s="349">
        <v>45</v>
      </c>
      <c r="E19" s="9">
        <v>5</v>
      </c>
      <c r="F19" s="9">
        <f t="shared" si="0"/>
        <v>225</v>
      </c>
    </row>
    <row r="20" spans="1:6" ht="12.75" customHeight="1">
      <c r="A20" s="20">
        <v>17</v>
      </c>
      <c r="B20" s="21" t="s">
        <v>113</v>
      </c>
      <c r="C20" s="350" t="s">
        <v>35</v>
      </c>
      <c r="D20" s="349">
        <v>70</v>
      </c>
      <c r="E20" s="9">
        <v>4</v>
      </c>
      <c r="F20" s="9">
        <f t="shared" si="0"/>
        <v>280</v>
      </c>
    </row>
    <row r="21" spans="1:6" ht="12.75" customHeight="1">
      <c r="A21" s="20">
        <v>18</v>
      </c>
      <c r="B21" s="347" t="s">
        <v>114</v>
      </c>
      <c r="C21" s="348" t="s">
        <v>35</v>
      </c>
      <c r="D21" s="349">
        <v>20</v>
      </c>
      <c r="E21" s="9">
        <v>6.5</v>
      </c>
      <c r="F21" s="9">
        <f t="shared" si="0"/>
        <v>130</v>
      </c>
    </row>
    <row r="22" spans="1:6" ht="12.75" customHeight="1">
      <c r="A22" s="20">
        <v>19</v>
      </c>
      <c r="B22" s="21" t="s">
        <v>115</v>
      </c>
      <c r="C22" s="350" t="s">
        <v>2</v>
      </c>
      <c r="D22" s="349">
        <v>230</v>
      </c>
      <c r="E22" s="9">
        <v>2.5</v>
      </c>
      <c r="F22" s="9">
        <f t="shared" si="0"/>
        <v>575</v>
      </c>
    </row>
    <row r="23" spans="1:6" ht="12.75" customHeight="1">
      <c r="A23" s="20">
        <v>20</v>
      </c>
      <c r="B23" s="21" t="s">
        <v>116</v>
      </c>
      <c r="C23" s="350" t="s">
        <v>35</v>
      </c>
      <c r="D23" s="349">
        <v>60</v>
      </c>
      <c r="E23" s="9">
        <v>3</v>
      </c>
      <c r="F23" s="9">
        <f t="shared" si="0"/>
        <v>180</v>
      </c>
    </row>
    <row r="24" spans="1:6" ht="12.75" customHeight="1">
      <c r="A24" s="20">
        <v>21</v>
      </c>
      <c r="B24" s="347" t="s">
        <v>117</v>
      </c>
      <c r="C24" s="348" t="s">
        <v>4</v>
      </c>
      <c r="D24" s="349">
        <v>1000</v>
      </c>
      <c r="E24" s="9">
        <v>2</v>
      </c>
      <c r="F24" s="9">
        <f t="shared" si="0"/>
        <v>2000</v>
      </c>
    </row>
    <row r="25" spans="1:6" ht="12.75" customHeight="1">
      <c r="A25" s="20">
        <v>22</v>
      </c>
      <c r="B25" s="347" t="s">
        <v>118</v>
      </c>
      <c r="C25" s="348" t="s">
        <v>11</v>
      </c>
      <c r="D25" s="349">
        <v>160</v>
      </c>
      <c r="E25" s="9">
        <v>1.7</v>
      </c>
      <c r="F25" s="9">
        <f t="shared" si="0"/>
        <v>272</v>
      </c>
    </row>
    <row r="26" spans="1:6" ht="12.75" customHeight="1">
      <c r="A26" s="20">
        <v>23</v>
      </c>
      <c r="B26" s="347" t="s">
        <v>119</v>
      </c>
      <c r="C26" s="348" t="s">
        <v>8</v>
      </c>
      <c r="D26" s="349">
        <v>1250</v>
      </c>
      <c r="E26" s="9">
        <v>1.8</v>
      </c>
      <c r="F26" s="9">
        <f t="shared" si="0"/>
        <v>2250</v>
      </c>
    </row>
    <row r="27" spans="1:6" ht="12.75" customHeight="1">
      <c r="A27" s="20">
        <v>24</v>
      </c>
      <c r="B27" s="347" t="s">
        <v>253</v>
      </c>
      <c r="C27" s="348" t="s">
        <v>35</v>
      </c>
      <c r="D27" s="349">
        <v>24</v>
      </c>
      <c r="E27" s="9">
        <v>116.3</v>
      </c>
      <c r="F27" s="9">
        <f t="shared" si="0"/>
        <v>2791.2</v>
      </c>
    </row>
    <row r="28" spans="1:6" ht="12.75" customHeight="1">
      <c r="A28" s="20">
        <v>25</v>
      </c>
      <c r="B28" s="347" t="s">
        <v>120</v>
      </c>
      <c r="C28" s="348" t="s">
        <v>8</v>
      </c>
      <c r="D28" s="349">
        <v>300</v>
      </c>
      <c r="E28" s="9">
        <v>1.2</v>
      </c>
      <c r="F28" s="9">
        <f t="shared" si="0"/>
        <v>360</v>
      </c>
    </row>
    <row r="29" spans="1:6" ht="12.75" customHeight="1">
      <c r="A29" s="20">
        <v>26</v>
      </c>
      <c r="B29" s="347" t="s">
        <v>121</v>
      </c>
      <c r="C29" s="348" t="s">
        <v>35</v>
      </c>
      <c r="D29" s="349">
        <v>20</v>
      </c>
      <c r="E29" s="9">
        <v>4</v>
      </c>
      <c r="F29" s="9">
        <f t="shared" si="0"/>
        <v>80</v>
      </c>
    </row>
    <row r="30" spans="1:6" ht="12.75" customHeight="1">
      <c r="A30" s="20">
        <v>27</v>
      </c>
      <c r="B30" s="347" t="s">
        <v>122</v>
      </c>
      <c r="C30" s="348" t="s">
        <v>4</v>
      </c>
      <c r="D30" s="349">
        <v>500</v>
      </c>
      <c r="E30" s="9">
        <v>0.25</v>
      </c>
      <c r="F30" s="9">
        <f t="shared" si="0"/>
        <v>125</v>
      </c>
    </row>
    <row r="31" spans="1:6" ht="12.75" customHeight="1">
      <c r="A31" s="20">
        <v>28</v>
      </c>
      <c r="B31" s="347" t="s">
        <v>258</v>
      </c>
      <c r="C31" s="348" t="s">
        <v>35</v>
      </c>
      <c r="D31" s="349">
        <v>80</v>
      </c>
      <c r="E31" s="9">
        <v>1</v>
      </c>
      <c r="F31" s="9">
        <f t="shared" si="0"/>
        <v>80</v>
      </c>
    </row>
    <row r="32" spans="1:6" ht="12.75" customHeight="1">
      <c r="A32" s="20">
        <v>29</v>
      </c>
      <c r="B32" s="347" t="s">
        <v>123</v>
      </c>
      <c r="C32" s="348" t="s">
        <v>35</v>
      </c>
      <c r="D32" s="349">
        <v>300</v>
      </c>
      <c r="E32" s="9">
        <v>1.3</v>
      </c>
      <c r="F32" s="9">
        <f t="shared" si="0"/>
        <v>390</v>
      </c>
    </row>
    <row r="33" spans="1:6" ht="12.75" customHeight="1">
      <c r="A33" s="20">
        <v>30</v>
      </c>
      <c r="B33" s="347" t="s">
        <v>124</v>
      </c>
      <c r="C33" s="348" t="s">
        <v>35</v>
      </c>
      <c r="D33" s="349">
        <v>250</v>
      </c>
      <c r="E33" s="9">
        <v>2</v>
      </c>
      <c r="F33" s="9">
        <f t="shared" si="0"/>
        <v>500</v>
      </c>
    </row>
    <row r="34" spans="1:6" ht="12.75" customHeight="1">
      <c r="A34" s="20">
        <v>31</v>
      </c>
      <c r="B34" s="21" t="s">
        <v>125</v>
      </c>
      <c r="C34" s="350" t="s">
        <v>35</v>
      </c>
      <c r="D34" s="349">
        <v>145</v>
      </c>
      <c r="E34" s="9">
        <v>2.5</v>
      </c>
      <c r="F34" s="9">
        <f t="shared" si="0"/>
        <v>362.5</v>
      </c>
    </row>
    <row r="35" spans="1:6" ht="12.75" customHeight="1">
      <c r="A35" s="20">
        <v>32</v>
      </c>
      <c r="B35" s="347" t="s">
        <v>126</v>
      </c>
      <c r="C35" s="348" t="s">
        <v>35</v>
      </c>
      <c r="D35" s="349">
        <v>50</v>
      </c>
      <c r="E35" s="9">
        <v>0.4</v>
      </c>
      <c r="F35" s="9">
        <f t="shared" si="0"/>
        <v>20</v>
      </c>
    </row>
    <row r="36" spans="1:6" ht="12.75" customHeight="1">
      <c r="A36" s="20">
        <v>33</v>
      </c>
      <c r="B36" s="347" t="s">
        <v>127</v>
      </c>
      <c r="C36" s="348" t="s">
        <v>8</v>
      </c>
      <c r="D36" s="349">
        <v>570</v>
      </c>
      <c r="E36" s="9">
        <v>3</v>
      </c>
      <c r="F36" s="9">
        <f t="shared" si="0"/>
        <v>1710</v>
      </c>
    </row>
    <row r="37" spans="1:6" ht="12.75" customHeight="1">
      <c r="A37" s="20">
        <v>34</v>
      </c>
      <c r="B37" s="347" t="s">
        <v>128</v>
      </c>
      <c r="C37" s="348" t="s">
        <v>4</v>
      </c>
      <c r="D37" s="349">
        <v>430</v>
      </c>
      <c r="E37" s="9">
        <v>3.6</v>
      </c>
      <c r="F37" s="9">
        <f t="shared" si="0"/>
        <v>1548</v>
      </c>
    </row>
    <row r="38" spans="1:6" ht="12.75" customHeight="1">
      <c r="A38" s="20">
        <v>35</v>
      </c>
      <c r="B38" s="347" t="s">
        <v>256</v>
      </c>
      <c r="C38" s="348" t="s">
        <v>35</v>
      </c>
      <c r="D38" s="349">
        <v>220</v>
      </c>
      <c r="E38" s="9">
        <v>1</v>
      </c>
      <c r="F38" s="9">
        <f t="shared" si="0"/>
        <v>220</v>
      </c>
    </row>
    <row r="39" spans="1:6" ht="12.75" customHeight="1">
      <c r="A39" s="20">
        <v>36</v>
      </c>
      <c r="B39" s="347" t="s">
        <v>251</v>
      </c>
      <c r="C39" s="348" t="s">
        <v>35</v>
      </c>
      <c r="D39" s="349">
        <v>12</v>
      </c>
      <c r="E39" s="9">
        <v>10.9</v>
      </c>
      <c r="F39" s="9">
        <f t="shared" si="0"/>
        <v>130.8</v>
      </c>
    </row>
    <row r="40" spans="1:6" ht="12.75" customHeight="1">
      <c r="A40" s="20">
        <v>37</v>
      </c>
      <c r="B40" s="347" t="s">
        <v>252</v>
      </c>
      <c r="C40" s="348" t="s">
        <v>35</v>
      </c>
      <c r="D40" s="349">
        <v>4</v>
      </c>
      <c r="E40" s="9">
        <v>102</v>
      </c>
      <c r="F40" s="9">
        <f t="shared" si="0"/>
        <v>408</v>
      </c>
    </row>
    <row r="41" spans="1:6" ht="12.75" customHeight="1">
      <c r="A41" s="20">
        <v>38</v>
      </c>
      <c r="B41" s="347" t="s">
        <v>129</v>
      </c>
      <c r="C41" s="348" t="s">
        <v>4</v>
      </c>
      <c r="D41" s="349">
        <v>500</v>
      </c>
      <c r="E41" s="9">
        <v>0.4</v>
      </c>
      <c r="F41" s="9">
        <f t="shared" si="0"/>
        <v>200</v>
      </c>
    </row>
    <row r="42" spans="1:6" ht="12.75" customHeight="1">
      <c r="A42" s="20">
        <v>39</v>
      </c>
      <c r="B42" s="347" t="s">
        <v>130</v>
      </c>
      <c r="C42" s="348" t="s">
        <v>35</v>
      </c>
      <c r="D42" s="349">
        <v>180</v>
      </c>
      <c r="E42" s="9">
        <v>0.65</v>
      </c>
      <c r="F42" s="9">
        <f t="shared" si="0"/>
        <v>117</v>
      </c>
    </row>
    <row r="43" spans="1:6" ht="12.75" customHeight="1">
      <c r="A43" s="20">
        <v>40</v>
      </c>
      <c r="B43" s="347" t="s">
        <v>257</v>
      </c>
      <c r="C43" s="348" t="s">
        <v>35</v>
      </c>
      <c r="D43" s="349">
        <v>300</v>
      </c>
      <c r="E43" s="9">
        <v>2</v>
      </c>
      <c r="F43" s="9">
        <f t="shared" si="0"/>
        <v>600</v>
      </c>
    </row>
    <row r="44" spans="1:6" ht="12.75" customHeight="1">
      <c r="A44" s="20">
        <v>41</v>
      </c>
      <c r="B44" s="347" t="s">
        <v>131</v>
      </c>
      <c r="C44" s="348" t="s">
        <v>35</v>
      </c>
      <c r="D44" s="349">
        <v>10</v>
      </c>
      <c r="E44" s="9">
        <v>7</v>
      </c>
      <c r="F44" s="9">
        <f t="shared" si="0"/>
        <v>70</v>
      </c>
    </row>
    <row r="45" spans="1:6" ht="12.75" customHeight="1">
      <c r="A45" s="20">
        <v>42</v>
      </c>
      <c r="B45" s="347" t="s">
        <v>132</v>
      </c>
      <c r="C45" s="348" t="s">
        <v>8</v>
      </c>
      <c r="D45" s="349">
        <v>300</v>
      </c>
      <c r="E45" s="9">
        <v>1.3</v>
      </c>
      <c r="F45" s="9">
        <f t="shared" si="0"/>
        <v>390</v>
      </c>
    </row>
    <row r="46" spans="1:6" ht="12.75" customHeight="1">
      <c r="A46" s="20">
        <v>43</v>
      </c>
      <c r="B46" s="347" t="s">
        <v>133</v>
      </c>
      <c r="C46" s="348" t="s">
        <v>35</v>
      </c>
      <c r="D46" s="349">
        <v>400</v>
      </c>
      <c r="E46" s="9">
        <v>1.4</v>
      </c>
      <c r="F46" s="9">
        <f t="shared" si="0"/>
        <v>560</v>
      </c>
    </row>
    <row r="47" spans="1:6" ht="12.75" customHeight="1">
      <c r="A47" s="20">
        <v>44</v>
      </c>
      <c r="B47" s="347" t="s">
        <v>134</v>
      </c>
      <c r="C47" s="348" t="s">
        <v>35</v>
      </c>
      <c r="D47" s="349">
        <v>230</v>
      </c>
      <c r="E47" s="9">
        <v>0.35</v>
      </c>
      <c r="F47" s="9">
        <f t="shared" si="0"/>
        <v>80.5</v>
      </c>
    </row>
    <row r="48" spans="1:6" ht="12.75" customHeight="1">
      <c r="A48" s="20">
        <v>45</v>
      </c>
      <c r="B48" s="347" t="s">
        <v>135</v>
      </c>
      <c r="C48" s="348" t="s">
        <v>4</v>
      </c>
      <c r="D48" s="349">
        <v>200</v>
      </c>
      <c r="E48" s="9">
        <v>2</v>
      </c>
      <c r="F48" s="9">
        <f t="shared" si="0"/>
        <v>400</v>
      </c>
    </row>
    <row r="49" spans="1:6" ht="12.75" customHeight="1">
      <c r="A49" s="20">
        <v>46</v>
      </c>
      <c r="B49" s="21" t="s">
        <v>136</v>
      </c>
      <c r="C49" s="350" t="s">
        <v>35</v>
      </c>
      <c r="D49" s="349">
        <v>50</v>
      </c>
      <c r="E49" s="22">
        <v>8</v>
      </c>
      <c r="F49" s="9">
        <f t="shared" si="0"/>
        <v>400</v>
      </c>
    </row>
    <row r="50" spans="1:6" ht="12.75" customHeight="1">
      <c r="A50" s="20">
        <v>47</v>
      </c>
      <c r="B50" s="21" t="s">
        <v>137</v>
      </c>
      <c r="C50" s="350" t="s">
        <v>35</v>
      </c>
      <c r="D50" s="349">
        <v>60</v>
      </c>
      <c r="E50" s="22">
        <v>6</v>
      </c>
      <c r="F50" s="9">
        <f t="shared" si="0"/>
        <v>360</v>
      </c>
    </row>
    <row r="51" spans="1:6" ht="12.75" customHeight="1">
      <c r="A51" s="20">
        <v>48</v>
      </c>
      <c r="B51" s="21" t="s">
        <v>138</v>
      </c>
      <c r="C51" s="350" t="s">
        <v>35</v>
      </c>
      <c r="D51" s="349">
        <v>90</v>
      </c>
      <c r="E51" s="22">
        <v>2.5</v>
      </c>
      <c r="F51" s="9">
        <f t="shared" si="0"/>
        <v>225</v>
      </c>
    </row>
    <row r="52" spans="1:6" ht="12.75" customHeight="1">
      <c r="A52" s="20">
        <v>49</v>
      </c>
      <c r="B52" s="21" t="s">
        <v>139</v>
      </c>
      <c r="C52" s="350" t="s">
        <v>35</v>
      </c>
      <c r="D52" s="349">
        <v>200</v>
      </c>
      <c r="E52" s="22">
        <v>2</v>
      </c>
      <c r="F52" s="9">
        <f t="shared" si="0"/>
        <v>400</v>
      </c>
    </row>
    <row r="53" spans="1:6" ht="12.75" customHeight="1">
      <c r="A53" s="20">
        <v>50</v>
      </c>
      <c r="B53" s="21" t="s">
        <v>140</v>
      </c>
      <c r="C53" s="350" t="s">
        <v>35</v>
      </c>
      <c r="D53" s="349">
        <v>120</v>
      </c>
      <c r="E53" s="22">
        <v>2</v>
      </c>
      <c r="F53" s="9">
        <f t="shared" si="0"/>
        <v>240</v>
      </c>
    </row>
    <row r="54" spans="1:6" ht="12.75" customHeight="1">
      <c r="A54" s="224"/>
      <c r="B54" s="307" t="s">
        <v>9</v>
      </c>
      <c r="C54" s="351"/>
      <c r="D54" s="352"/>
      <c r="E54" s="353"/>
      <c r="F54" s="353">
        <f>SUM(F4:F53)</f>
        <v>35182</v>
      </c>
    </row>
    <row r="55" spans="1:6" ht="12.75" customHeight="1">
      <c r="A55" s="354"/>
      <c r="B55" s="355"/>
      <c r="C55" s="356"/>
      <c r="D55" s="357"/>
      <c r="E55" s="358"/>
      <c r="F55" s="358"/>
    </row>
    <row r="56" spans="1:6" ht="12.75" customHeight="1">
      <c r="A56" s="354"/>
      <c r="B56" s="355"/>
      <c r="C56" s="356"/>
      <c r="D56" s="357"/>
      <c r="E56" s="358"/>
      <c r="F56" s="358"/>
    </row>
    <row r="57" spans="1:6" ht="12.75" customHeight="1">
      <c r="A57" s="354"/>
      <c r="B57" s="355"/>
      <c r="C57" s="356"/>
      <c r="D57" s="357"/>
      <c r="E57" s="358"/>
      <c r="F57" s="358"/>
    </row>
    <row r="58" spans="1:6" ht="12.75" customHeight="1">
      <c r="A58" s="354"/>
      <c r="B58" s="355"/>
      <c r="C58" s="356"/>
      <c r="D58" s="357"/>
      <c r="E58" s="358"/>
      <c r="F58" s="358"/>
    </row>
    <row r="59" spans="1:6" ht="12.75" customHeight="1">
      <c r="A59" s="354"/>
      <c r="B59" s="359"/>
      <c r="C59" s="360"/>
      <c r="D59" s="357"/>
      <c r="E59" s="361"/>
      <c r="F59" s="358"/>
    </row>
    <row r="60" spans="1:6" ht="12.75" customHeight="1">
      <c r="A60" s="354"/>
      <c r="B60" s="359"/>
      <c r="C60" s="360"/>
      <c r="D60" s="357"/>
      <c r="E60" s="361"/>
      <c r="F60" s="358"/>
    </row>
    <row r="61" spans="1:6" ht="12.75" customHeight="1">
      <c r="A61" s="354"/>
      <c r="B61" s="359"/>
      <c r="C61" s="360"/>
      <c r="D61" s="357"/>
      <c r="E61" s="361"/>
      <c r="F61" s="358"/>
    </row>
    <row r="62" spans="1:6" ht="12.75" customHeight="1">
      <c r="A62" s="354"/>
      <c r="B62" s="359"/>
      <c r="C62" s="360"/>
      <c r="D62" s="357"/>
      <c r="E62" s="361"/>
      <c r="F62" s="358"/>
    </row>
    <row r="63" spans="1:6" ht="12.75" customHeight="1">
      <c r="A63" s="354"/>
      <c r="B63" s="359"/>
      <c r="C63" s="360"/>
      <c r="D63" s="357"/>
      <c r="E63" s="361"/>
      <c r="F63" s="358"/>
    </row>
    <row r="64" spans="1:6" ht="12.75" customHeight="1">
      <c r="A64" s="362"/>
      <c r="B64" s="363"/>
      <c r="C64" s="363"/>
      <c r="D64" s="364"/>
      <c r="E64" s="365"/>
      <c r="F64" s="365"/>
    </row>
  </sheetData>
  <sheetProtection/>
  <mergeCells count="1">
    <mergeCell ref="B1:F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3" sqref="A3:F87"/>
    </sheetView>
  </sheetViews>
  <sheetFormatPr defaultColWidth="9.140625" defaultRowHeight="12.75" customHeight="1"/>
  <cols>
    <col min="1" max="1" width="9.140625" style="34" customWidth="1"/>
    <col min="2" max="2" width="44.00390625" style="17" customWidth="1"/>
    <col min="3" max="6" width="10.140625" style="17" customWidth="1"/>
    <col min="7" max="16384" width="9.140625" style="17" customWidth="1"/>
  </cols>
  <sheetData>
    <row r="1" spans="1:6" s="35" customFormat="1" ht="18" customHeight="1" thickBot="1">
      <c r="A1" s="53">
        <v>5</v>
      </c>
      <c r="B1" s="386" t="s">
        <v>158</v>
      </c>
      <c r="C1" s="387"/>
      <c r="D1" s="387"/>
      <c r="E1" s="387"/>
      <c r="F1" s="388"/>
    </row>
    <row r="2" spans="1:6" ht="12.75" customHeight="1">
      <c r="A2" s="52"/>
      <c r="B2" s="54"/>
      <c r="C2" s="54"/>
      <c r="D2" s="54"/>
      <c r="E2" s="54"/>
      <c r="F2" s="55"/>
    </row>
    <row r="3" spans="1:6" s="25" customFormat="1" ht="12.75" customHeight="1">
      <c r="A3" s="50" t="s">
        <v>10</v>
      </c>
      <c r="B3" s="43" t="s">
        <v>159</v>
      </c>
      <c r="C3" s="43" t="s">
        <v>6</v>
      </c>
      <c r="D3" s="44" t="s">
        <v>0</v>
      </c>
      <c r="E3" s="45" t="s">
        <v>246</v>
      </c>
      <c r="F3" s="45" t="s">
        <v>20</v>
      </c>
    </row>
    <row r="4" spans="1:6" ht="12.75" customHeight="1">
      <c r="A4" s="51">
        <v>1</v>
      </c>
      <c r="B4" s="46" t="s">
        <v>160</v>
      </c>
      <c r="C4" s="47" t="s">
        <v>35</v>
      </c>
      <c r="D4" s="48">
        <v>100</v>
      </c>
      <c r="E4" s="49">
        <v>0.08</v>
      </c>
      <c r="F4" s="49">
        <f>SUM(D4*E4)</f>
        <v>8</v>
      </c>
    </row>
    <row r="5" spans="1:6" ht="12.75" customHeight="1">
      <c r="A5" s="51">
        <v>2</v>
      </c>
      <c r="B5" s="46" t="s">
        <v>161</v>
      </c>
      <c r="C5" s="47" t="s">
        <v>35</v>
      </c>
      <c r="D5" s="48">
        <v>140</v>
      </c>
      <c r="E5" s="49">
        <v>1.01</v>
      </c>
      <c r="F5" s="49">
        <f aca="true" t="shared" si="0" ref="F5:F69">SUM(D5*E5)</f>
        <v>141.4</v>
      </c>
    </row>
    <row r="6" spans="1:6" ht="12.75" customHeight="1">
      <c r="A6" s="51">
        <v>3</v>
      </c>
      <c r="B6" s="46" t="s">
        <v>162</v>
      </c>
      <c r="C6" s="47" t="s">
        <v>35</v>
      </c>
      <c r="D6" s="48">
        <v>4</v>
      </c>
      <c r="E6" s="49">
        <v>3.31</v>
      </c>
      <c r="F6" s="49">
        <f t="shared" si="0"/>
        <v>13.24</v>
      </c>
    </row>
    <row r="7" spans="1:6" ht="12.75" customHeight="1">
      <c r="A7" s="51">
        <v>4</v>
      </c>
      <c r="B7" s="46" t="s">
        <v>163</v>
      </c>
      <c r="C7" s="47" t="s">
        <v>164</v>
      </c>
      <c r="D7" s="48">
        <v>2</v>
      </c>
      <c r="E7" s="49">
        <v>1.76</v>
      </c>
      <c r="F7" s="49">
        <f t="shared" si="0"/>
        <v>3.52</v>
      </c>
    </row>
    <row r="8" spans="1:6" ht="12.75" customHeight="1">
      <c r="A8" s="51">
        <v>5</v>
      </c>
      <c r="B8" s="46" t="s">
        <v>165</v>
      </c>
      <c r="C8" s="47" t="s">
        <v>35</v>
      </c>
      <c r="D8" s="48">
        <v>3</v>
      </c>
      <c r="E8" s="49">
        <v>18.7</v>
      </c>
      <c r="F8" s="49">
        <f t="shared" si="0"/>
        <v>56.099999999999994</v>
      </c>
    </row>
    <row r="9" spans="1:6" ht="12.75" customHeight="1">
      <c r="A9" s="51">
        <v>6</v>
      </c>
      <c r="B9" s="46" t="s">
        <v>166</v>
      </c>
      <c r="C9" s="47" t="s">
        <v>35</v>
      </c>
      <c r="D9" s="48">
        <v>50</v>
      </c>
      <c r="E9" s="49">
        <v>0.99</v>
      </c>
      <c r="F9" s="49">
        <f t="shared" si="0"/>
        <v>49.5</v>
      </c>
    </row>
    <row r="10" spans="1:6" ht="12.75" customHeight="1">
      <c r="A10" s="51">
        <v>7</v>
      </c>
      <c r="B10" s="46" t="s">
        <v>259</v>
      </c>
      <c r="C10" s="47" t="s">
        <v>3</v>
      </c>
      <c r="D10" s="48">
        <v>30</v>
      </c>
      <c r="E10" s="49">
        <v>48</v>
      </c>
      <c r="F10" s="49">
        <f t="shared" si="0"/>
        <v>1440</v>
      </c>
    </row>
    <row r="11" spans="1:6" ht="12.75" customHeight="1">
      <c r="A11" s="51">
        <v>8</v>
      </c>
      <c r="B11" s="46" t="s">
        <v>167</v>
      </c>
      <c r="C11" s="47" t="s">
        <v>3</v>
      </c>
      <c r="D11" s="48">
        <v>5</v>
      </c>
      <c r="E11" s="49">
        <v>46.28</v>
      </c>
      <c r="F11" s="49">
        <f t="shared" si="0"/>
        <v>231.4</v>
      </c>
    </row>
    <row r="12" spans="1:6" ht="12.75" customHeight="1">
      <c r="A12" s="51">
        <v>9</v>
      </c>
      <c r="B12" s="46" t="s">
        <v>168</v>
      </c>
      <c r="C12" s="47" t="s">
        <v>3</v>
      </c>
      <c r="D12" s="48">
        <v>15</v>
      </c>
      <c r="E12" s="49">
        <v>48.03</v>
      </c>
      <c r="F12" s="49">
        <f t="shared" si="0"/>
        <v>720.45</v>
      </c>
    </row>
    <row r="13" spans="1:6" ht="12.75" customHeight="1">
      <c r="A13" s="51">
        <v>10</v>
      </c>
      <c r="B13" s="46" t="s">
        <v>169</v>
      </c>
      <c r="C13" s="47" t="s">
        <v>3</v>
      </c>
      <c r="D13" s="48">
        <v>5</v>
      </c>
      <c r="E13" s="49">
        <v>46.28</v>
      </c>
      <c r="F13" s="49">
        <f t="shared" si="0"/>
        <v>231.4</v>
      </c>
    </row>
    <row r="14" spans="1:6" ht="12.75" customHeight="1">
      <c r="A14" s="51">
        <v>11</v>
      </c>
      <c r="B14" s="46" t="s">
        <v>170</v>
      </c>
      <c r="C14" s="47" t="s">
        <v>3</v>
      </c>
      <c r="D14" s="48">
        <v>5</v>
      </c>
      <c r="E14" s="49">
        <v>46.28</v>
      </c>
      <c r="F14" s="49">
        <f t="shared" si="0"/>
        <v>231.4</v>
      </c>
    </row>
    <row r="15" spans="1:6" ht="12.75" customHeight="1">
      <c r="A15" s="51">
        <v>12</v>
      </c>
      <c r="B15" s="46" t="s">
        <v>171</v>
      </c>
      <c r="C15" s="47" t="s">
        <v>3</v>
      </c>
      <c r="D15" s="48">
        <v>5</v>
      </c>
      <c r="E15" s="49">
        <v>46.28</v>
      </c>
      <c r="F15" s="49">
        <f t="shared" si="0"/>
        <v>231.4</v>
      </c>
    </row>
    <row r="16" spans="1:6" ht="12.75" customHeight="1">
      <c r="A16" s="51">
        <v>13</v>
      </c>
      <c r="B16" s="46" t="s">
        <v>172</v>
      </c>
      <c r="C16" s="47" t="s">
        <v>173</v>
      </c>
      <c r="D16" s="48">
        <v>175</v>
      </c>
      <c r="E16" s="49">
        <v>7.14</v>
      </c>
      <c r="F16" s="49">
        <f t="shared" si="0"/>
        <v>1249.5</v>
      </c>
    </row>
    <row r="17" spans="1:6" ht="12.75" customHeight="1">
      <c r="A17" s="51">
        <v>14</v>
      </c>
      <c r="B17" s="46" t="s">
        <v>174</v>
      </c>
      <c r="C17" s="47" t="s">
        <v>35</v>
      </c>
      <c r="D17" s="48">
        <v>40</v>
      </c>
      <c r="E17" s="49">
        <v>8.25</v>
      </c>
      <c r="F17" s="49">
        <f t="shared" si="0"/>
        <v>330</v>
      </c>
    </row>
    <row r="18" spans="1:6" ht="12.75" customHeight="1">
      <c r="A18" s="51">
        <v>15</v>
      </c>
      <c r="B18" s="46" t="s">
        <v>175</v>
      </c>
      <c r="C18" s="47" t="s">
        <v>176</v>
      </c>
      <c r="D18" s="48">
        <v>3</v>
      </c>
      <c r="E18" s="49">
        <v>4</v>
      </c>
      <c r="F18" s="49">
        <f t="shared" si="0"/>
        <v>12</v>
      </c>
    </row>
    <row r="19" spans="1:6" ht="12.75" customHeight="1">
      <c r="A19" s="51">
        <v>16</v>
      </c>
      <c r="B19" s="46" t="s">
        <v>177</v>
      </c>
      <c r="C19" s="47" t="s">
        <v>35</v>
      </c>
      <c r="D19" s="48">
        <v>15</v>
      </c>
      <c r="E19" s="49">
        <v>2.86</v>
      </c>
      <c r="F19" s="49">
        <f t="shared" si="0"/>
        <v>42.9</v>
      </c>
    </row>
    <row r="20" spans="1:6" ht="12.75" customHeight="1">
      <c r="A20" s="51">
        <v>17</v>
      </c>
      <c r="B20" s="46" t="s">
        <v>178</v>
      </c>
      <c r="C20" s="47" t="s">
        <v>35</v>
      </c>
      <c r="D20" s="48">
        <v>75</v>
      </c>
      <c r="E20" s="49">
        <v>1.11</v>
      </c>
      <c r="F20" s="49">
        <f t="shared" si="0"/>
        <v>83.25000000000001</v>
      </c>
    </row>
    <row r="21" spans="1:6" ht="12.75" customHeight="1">
      <c r="A21" s="51">
        <v>18</v>
      </c>
      <c r="B21" s="46" t="s">
        <v>179</v>
      </c>
      <c r="C21" s="47" t="s">
        <v>35</v>
      </c>
      <c r="D21" s="48">
        <v>100</v>
      </c>
      <c r="E21" s="49">
        <v>0.24</v>
      </c>
      <c r="F21" s="49">
        <f t="shared" si="0"/>
        <v>24</v>
      </c>
    </row>
    <row r="22" spans="1:6" ht="12.75" customHeight="1">
      <c r="A22" s="51">
        <v>19</v>
      </c>
      <c r="B22" s="46" t="s">
        <v>180</v>
      </c>
      <c r="C22" s="47" t="s">
        <v>35</v>
      </c>
      <c r="D22" s="48">
        <v>1340</v>
      </c>
      <c r="E22" s="49">
        <v>1.49</v>
      </c>
      <c r="F22" s="49">
        <f t="shared" si="0"/>
        <v>1996.6</v>
      </c>
    </row>
    <row r="23" spans="1:6" ht="12.75" customHeight="1">
      <c r="A23" s="51">
        <v>20</v>
      </c>
      <c r="B23" s="46" t="s">
        <v>181</v>
      </c>
      <c r="C23" s="47" t="s">
        <v>3</v>
      </c>
      <c r="D23" s="48">
        <v>100</v>
      </c>
      <c r="E23" s="49">
        <v>1.1</v>
      </c>
      <c r="F23" s="49">
        <f t="shared" si="0"/>
        <v>110.00000000000001</v>
      </c>
    </row>
    <row r="24" spans="1:6" ht="12.75" customHeight="1">
      <c r="A24" s="51">
        <v>21</v>
      </c>
      <c r="B24" s="46" t="s">
        <v>182</v>
      </c>
      <c r="C24" s="47" t="s">
        <v>35</v>
      </c>
      <c r="D24" s="48">
        <v>2</v>
      </c>
      <c r="E24" s="49">
        <v>14.3</v>
      </c>
      <c r="F24" s="49">
        <f t="shared" si="0"/>
        <v>28.6</v>
      </c>
    </row>
    <row r="25" spans="1:6" ht="12.75" customHeight="1">
      <c r="A25" s="51">
        <v>22</v>
      </c>
      <c r="B25" s="46" t="s">
        <v>183</v>
      </c>
      <c r="C25" s="47" t="s">
        <v>35</v>
      </c>
      <c r="D25" s="48">
        <v>5</v>
      </c>
      <c r="E25" s="49">
        <v>5.41</v>
      </c>
      <c r="F25" s="49">
        <f t="shared" si="0"/>
        <v>27.05</v>
      </c>
    </row>
    <row r="26" spans="1:6" ht="12.75" customHeight="1">
      <c r="A26" s="51">
        <v>23</v>
      </c>
      <c r="B26" s="46" t="s">
        <v>184</v>
      </c>
      <c r="C26" s="47" t="s">
        <v>35</v>
      </c>
      <c r="D26" s="48">
        <v>3</v>
      </c>
      <c r="E26" s="49">
        <v>12.11</v>
      </c>
      <c r="F26" s="49">
        <f t="shared" si="0"/>
        <v>36.33</v>
      </c>
    </row>
    <row r="27" spans="1:6" ht="12.75" customHeight="1">
      <c r="A27" s="51">
        <v>24</v>
      </c>
      <c r="B27" s="46" t="s">
        <v>185</v>
      </c>
      <c r="C27" s="47" t="s">
        <v>35</v>
      </c>
      <c r="D27" s="48">
        <v>20</v>
      </c>
      <c r="E27" s="49">
        <v>8.26</v>
      </c>
      <c r="F27" s="49">
        <f t="shared" si="0"/>
        <v>165.2</v>
      </c>
    </row>
    <row r="28" spans="1:6" ht="12.75" customHeight="1">
      <c r="A28" s="51">
        <v>25</v>
      </c>
      <c r="B28" s="46" t="s">
        <v>186</v>
      </c>
      <c r="C28" s="47" t="s">
        <v>35</v>
      </c>
      <c r="D28" s="48">
        <v>4</v>
      </c>
      <c r="E28" s="49">
        <v>10.6</v>
      </c>
      <c r="F28" s="49">
        <f t="shared" si="0"/>
        <v>42.4</v>
      </c>
    </row>
    <row r="29" spans="1:6" ht="12.75" customHeight="1">
      <c r="A29" s="51">
        <v>26</v>
      </c>
      <c r="B29" s="46" t="s">
        <v>187</v>
      </c>
      <c r="C29" s="47" t="s">
        <v>3</v>
      </c>
      <c r="D29" s="48">
        <v>300</v>
      </c>
      <c r="E29" s="49">
        <v>2.09</v>
      </c>
      <c r="F29" s="49">
        <f t="shared" si="0"/>
        <v>627</v>
      </c>
    </row>
    <row r="30" spans="1:6" ht="12.75" customHeight="1">
      <c r="A30" s="51">
        <v>27</v>
      </c>
      <c r="B30" s="46" t="s">
        <v>188</v>
      </c>
      <c r="C30" s="47" t="s">
        <v>3</v>
      </c>
      <c r="D30" s="48">
        <v>35</v>
      </c>
      <c r="E30" s="49">
        <v>0.4</v>
      </c>
      <c r="F30" s="49">
        <f t="shared" si="0"/>
        <v>14</v>
      </c>
    </row>
    <row r="31" spans="1:6" ht="12.75" customHeight="1">
      <c r="A31" s="51">
        <v>28</v>
      </c>
      <c r="B31" s="46" t="s">
        <v>189</v>
      </c>
      <c r="C31" s="47" t="s">
        <v>3</v>
      </c>
      <c r="D31" s="48">
        <v>1</v>
      </c>
      <c r="E31" s="49">
        <v>14.31</v>
      </c>
      <c r="F31" s="49">
        <f t="shared" si="0"/>
        <v>14.31</v>
      </c>
    </row>
    <row r="32" spans="1:6" ht="12.75" customHeight="1">
      <c r="A32" s="51">
        <v>29</v>
      </c>
      <c r="B32" s="46" t="s">
        <v>190</v>
      </c>
      <c r="C32" s="47" t="s">
        <v>35</v>
      </c>
      <c r="D32" s="48">
        <v>6</v>
      </c>
      <c r="E32" s="49">
        <v>16.91</v>
      </c>
      <c r="F32" s="49">
        <f t="shared" si="0"/>
        <v>101.46000000000001</v>
      </c>
    </row>
    <row r="33" spans="1:6" ht="12.75" customHeight="1">
      <c r="A33" s="51">
        <v>30</v>
      </c>
      <c r="B33" s="46" t="s">
        <v>191</v>
      </c>
      <c r="C33" s="47" t="s">
        <v>35</v>
      </c>
      <c r="D33" s="48">
        <v>4</v>
      </c>
      <c r="E33" s="49">
        <v>19.88</v>
      </c>
      <c r="F33" s="49">
        <f t="shared" si="0"/>
        <v>79.52</v>
      </c>
    </row>
    <row r="34" spans="1:6" ht="12.75" customHeight="1">
      <c r="A34" s="51">
        <v>31</v>
      </c>
      <c r="B34" s="46" t="s">
        <v>192</v>
      </c>
      <c r="C34" s="47" t="s">
        <v>3</v>
      </c>
      <c r="D34" s="48">
        <v>3</v>
      </c>
      <c r="E34" s="49">
        <v>126.5</v>
      </c>
      <c r="F34" s="49">
        <f t="shared" si="0"/>
        <v>379.5</v>
      </c>
    </row>
    <row r="35" spans="1:6" ht="12.75" customHeight="1">
      <c r="A35" s="51">
        <v>32</v>
      </c>
      <c r="B35" s="46" t="s">
        <v>193</v>
      </c>
      <c r="C35" s="47" t="s">
        <v>3</v>
      </c>
      <c r="D35" s="48">
        <v>30</v>
      </c>
      <c r="E35" s="49">
        <v>2.2</v>
      </c>
      <c r="F35" s="49">
        <f t="shared" si="0"/>
        <v>66</v>
      </c>
    </row>
    <row r="36" spans="1:6" ht="12.75" customHeight="1">
      <c r="A36" s="51">
        <v>33</v>
      </c>
      <c r="B36" s="46" t="s">
        <v>194</v>
      </c>
      <c r="C36" s="47" t="s">
        <v>3</v>
      </c>
      <c r="D36" s="48">
        <v>3800</v>
      </c>
      <c r="E36" s="49">
        <v>0.61</v>
      </c>
      <c r="F36" s="49">
        <f t="shared" si="0"/>
        <v>2318</v>
      </c>
    </row>
    <row r="37" spans="1:6" ht="12.75" customHeight="1">
      <c r="A37" s="51">
        <v>34</v>
      </c>
      <c r="B37" s="46" t="s">
        <v>195</v>
      </c>
      <c r="C37" s="47" t="s">
        <v>35</v>
      </c>
      <c r="D37" s="48">
        <v>2000</v>
      </c>
      <c r="E37" s="49">
        <v>0.89</v>
      </c>
      <c r="F37" s="49">
        <f t="shared" si="0"/>
        <v>1780</v>
      </c>
    </row>
    <row r="38" spans="1:6" ht="12.75" customHeight="1">
      <c r="A38" s="51">
        <v>35</v>
      </c>
      <c r="B38" s="46" t="s">
        <v>196</v>
      </c>
      <c r="C38" s="47" t="s">
        <v>35</v>
      </c>
      <c r="D38" s="48">
        <v>30</v>
      </c>
      <c r="E38" s="49">
        <v>2.62</v>
      </c>
      <c r="F38" s="49">
        <f t="shared" si="0"/>
        <v>78.60000000000001</v>
      </c>
    </row>
    <row r="39" spans="1:6" ht="12.75" customHeight="1">
      <c r="A39" s="51">
        <v>36</v>
      </c>
      <c r="B39" s="46" t="s">
        <v>197</v>
      </c>
      <c r="C39" s="47" t="s">
        <v>35</v>
      </c>
      <c r="D39" s="48">
        <v>20</v>
      </c>
      <c r="E39" s="49">
        <v>1.93</v>
      </c>
      <c r="F39" s="49">
        <f t="shared" si="0"/>
        <v>38.6</v>
      </c>
    </row>
    <row r="40" spans="1:6" ht="12.75" customHeight="1">
      <c r="A40" s="51">
        <v>37</v>
      </c>
      <c r="B40" s="46" t="s">
        <v>198</v>
      </c>
      <c r="C40" s="47" t="s">
        <v>35</v>
      </c>
      <c r="D40" s="48">
        <v>25</v>
      </c>
      <c r="E40" s="49">
        <v>1.93</v>
      </c>
      <c r="F40" s="49">
        <f t="shared" si="0"/>
        <v>48.25</v>
      </c>
    </row>
    <row r="41" spans="1:6" ht="12.75" customHeight="1">
      <c r="A41" s="51">
        <v>38</v>
      </c>
      <c r="B41" s="46" t="s">
        <v>199</v>
      </c>
      <c r="C41" s="47" t="s">
        <v>35</v>
      </c>
      <c r="D41" s="48">
        <v>45</v>
      </c>
      <c r="E41" s="49">
        <v>0.19</v>
      </c>
      <c r="F41" s="49">
        <f t="shared" si="0"/>
        <v>8.55</v>
      </c>
    </row>
    <row r="42" spans="1:6" ht="12.75" customHeight="1">
      <c r="A42" s="51">
        <v>39</v>
      </c>
      <c r="B42" s="46" t="s">
        <v>200</v>
      </c>
      <c r="C42" s="47" t="s">
        <v>35</v>
      </c>
      <c r="D42" s="48">
        <v>5</v>
      </c>
      <c r="E42" s="49">
        <v>7.65</v>
      </c>
      <c r="F42" s="49">
        <f t="shared" si="0"/>
        <v>38.25</v>
      </c>
    </row>
    <row r="43" spans="1:6" ht="12.75" customHeight="1">
      <c r="A43" s="51">
        <v>40</v>
      </c>
      <c r="B43" s="46" t="s">
        <v>201</v>
      </c>
      <c r="C43" s="47" t="s">
        <v>176</v>
      </c>
      <c r="D43" s="48">
        <v>80</v>
      </c>
      <c r="E43" s="49">
        <v>1.32</v>
      </c>
      <c r="F43" s="49">
        <f t="shared" si="0"/>
        <v>105.60000000000001</v>
      </c>
    </row>
    <row r="44" spans="1:6" ht="12.75" customHeight="1">
      <c r="A44" s="51">
        <v>41</v>
      </c>
      <c r="B44" s="46" t="s">
        <v>202</v>
      </c>
      <c r="C44" s="47" t="s">
        <v>35</v>
      </c>
      <c r="D44" s="48">
        <v>200</v>
      </c>
      <c r="E44" s="49">
        <v>0.1</v>
      </c>
      <c r="F44" s="49">
        <f t="shared" si="0"/>
        <v>20</v>
      </c>
    </row>
    <row r="45" spans="1:6" ht="12.75" customHeight="1">
      <c r="A45" s="51">
        <v>42</v>
      </c>
      <c r="B45" s="46" t="s">
        <v>203</v>
      </c>
      <c r="C45" s="47" t="s">
        <v>35</v>
      </c>
      <c r="D45" s="48">
        <v>3</v>
      </c>
      <c r="E45" s="49">
        <v>2.4</v>
      </c>
      <c r="F45" s="49">
        <f t="shared" si="0"/>
        <v>7.199999999999999</v>
      </c>
    </row>
    <row r="46" spans="1:6" ht="12.75" customHeight="1">
      <c r="A46" s="51">
        <v>43</v>
      </c>
      <c r="B46" s="46" t="s">
        <v>204</v>
      </c>
      <c r="C46" s="47" t="s">
        <v>35</v>
      </c>
      <c r="D46" s="48">
        <v>200</v>
      </c>
      <c r="E46" s="49">
        <v>0.44</v>
      </c>
      <c r="F46" s="49">
        <f t="shared" si="0"/>
        <v>88</v>
      </c>
    </row>
    <row r="47" spans="1:6" ht="12.75" customHeight="1">
      <c r="A47" s="51">
        <v>44</v>
      </c>
      <c r="B47" s="46" t="s">
        <v>205</v>
      </c>
      <c r="C47" s="47" t="s">
        <v>35</v>
      </c>
      <c r="D47" s="48">
        <v>12</v>
      </c>
      <c r="E47" s="49">
        <v>2.75</v>
      </c>
      <c r="F47" s="49">
        <f t="shared" si="0"/>
        <v>33</v>
      </c>
    </row>
    <row r="48" spans="1:6" ht="12.75" customHeight="1">
      <c r="A48" s="51">
        <v>45</v>
      </c>
      <c r="B48" s="46" t="s">
        <v>206</v>
      </c>
      <c r="C48" s="47" t="s">
        <v>35</v>
      </c>
      <c r="D48" s="48">
        <v>12</v>
      </c>
      <c r="E48" s="49">
        <v>8.79</v>
      </c>
      <c r="F48" s="49">
        <f t="shared" si="0"/>
        <v>105.47999999999999</v>
      </c>
    </row>
    <row r="49" spans="1:6" ht="12.75" customHeight="1">
      <c r="A49" s="51">
        <v>46</v>
      </c>
      <c r="B49" s="46" t="s">
        <v>207</v>
      </c>
      <c r="C49" s="47" t="s">
        <v>3</v>
      </c>
      <c r="D49" s="48">
        <v>5</v>
      </c>
      <c r="E49" s="49">
        <v>4.1</v>
      </c>
      <c r="F49" s="49">
        <f t="shared" si="0"/>
        <v>20.5</v>
      </c>
    </row>
    <row r="50" spans="1:6" ht="12.75" customHeight="1">
      <c r="A50" s="51">
        <v>47</v>
      </c>
      <c r="B50" s="46" t="s">
        <v>208</v>
      </c>
      <c r="C50" s="47" t="s">
        <v>35</v>
      </c>
      <c r="D50" s="48">
        <v>5</v>
      </c>
      <c r="E50" s="49">
        <v>13.01</v>
      </c>
      <c r="F50" s="49">
        <f t="shared" si="0"/>
        <v>65.05</v>
      </c>
    </row>
    <row r="51" spans="1:6" ht="12.75" customHeight="1">
      <c r="A51" s="51">
        <v>48</v>
      </c>
      <c r="B51" s="46" t="s">
        <v>209</v>
      </c>
      <c r="C51" s="47" t="s">
        <v>3</v>
      </c>
      <c r="D51" s="48">
        <v>20</v>
      </c>
      <c r="E51" s="49">
        <v>0.55</v>
      </c>
      <c r="F51" s="49">
        <f t="shared" si="0"/>
        <v>11</v>
      </c>
    </row>
    <row r="52" spans="1:6" ht="12.75" customHeight="1">
      <c r="A52" s="51">
        <v>49</v>
      </c>
      <c r="B52" s="46" t="s">
        <v>210</v>
      </c>
      <c r="C52" s="47" t="s">
        <v>35</v>
      </c>
      <c r="D52" s="48">
        <v>7</v>
      </c>
      <c r="E52" s="49">
        <v>8.25</v>
      </c>
      <c r="F52" s="49">
        <f t="shared" si="0"/>
        <v>57.75</v>
      </c>
    </row>
    <row r="53" spans="1:6" ht="12.75" customHeight="1">
      <c r="A53" s="51">
        <v>50</v>
      </c>
      <c r="B53" s="46" t="s">
        <v>211</v>
      </c>
      <c r="C53" s="47" t="s">
        <v>35</v>
      </c>
      <c r="D53" s="48">
        <v>4</v>
      </c>
      <c r="E53" s="49">
        <v>24</v>
      </c>
      <c r="F53" s="49">
        <f t="shared" si="0"/>
        <v>96</v>
      </c>
    </row>
    <row r="54" spans="1:6" ht="12.75" customHeight="1">
      <c r="A54" s="51">
        <v>51</v>
      </c>
      <c r="B54" s="46" t="s">
        <v>212</v>
      </c>
      <c r="C54" s="47" t="s">
        <v>35</v>
      </c>
      <c r="D54" s="48">
        <v>3</v>
      </c>
      <c r="E54" s="49">
        <v>6.6</v>
      </c>
      <c r="F54" s="49">
        <f t="shared" si="0"/>
        <v>19.799999999999997</v>
      </c>
    </row>
    <row r="55" spans="1:6" ht="12.75" customHeight="1">
      <c r="A55" s="51">
        <v>52</v>
      </c>
      <c r="B55" s="46" t="s">
        <v>213</v>
      </c>
      <c r="C55" s="47" t="s">
        <v>35</v>
      </c>
      <c r="D55" s="48">
        <v>20</v>
      </c>
      <c r="E55" s="49">
        <v>2.96</v>
      </c>
      <c r="F55" s="49">
        <f t="shared" si="0"/>
        <v>59.2</v>
      </c>
    </row>
    <row r="56" spans="1:6" ht="12.75" customHeight="1">
      <c r="A56" s="51">
        <v>53</v>
      </c>
      <c r="B56" s="46" t="s">
        <v>214</v>
      </c>
      <c r="C56" s="47" t="s">
        <v>35</v>
      </c>
      <c r="D56" s="48">
        <v>100</v>
      </c>
      <c r="E56" s="49">
        <v>3.91</v>
      </c>
      <c r="F56" s="49">
        <f t="shared" si="0"/>
        <v>391</v>
      </c>
    </row>
    <row r="57" spans="1:6" ht="12.75" customHeight="1">
      <c r="A57" s="51">
        <v>54</v>
      </c>
      <c r="B57" s="46" t="s">
        <v>215</v>
      </c>
      <c r="C57" s="47" t="s">
        <v>35</v>
      </c>
      <c r="D57" s="48">
        <v>10</v>
      </c>
      <c r="E57" s="49">
        <v>10.45</v>
      </c>
      <c r="F57" s="49">
        <f t="shared" si="0"/>
        <v>104.5</v>
      </c>
    </row>
    <row r="58" spans="1:6" ht="12.75" customHeight="1">
      <c r="A58" s="51">
        <v>55</v>
      </c>
      <c r="B58" s="46" t="s">
        <v>216</v>
      </c>
      <c r="C58" s="47" t="s">
        <v>35</v>
      </c>
      <c r="D58" s="48">
        <v>30</v>
      </c>
      <c r="E58" s="49">
        <v>0.4</v>
      </c>
      <c r="F58" s="49">
        <f t="shared" si="0"/>
        <v>12</v>
      </c>
    </row>
    <row r="59" spans="1:6" ht="12.75" customHeight="1">
      <c r="A59" s="51">
        <v>56</v>
      </c>
      <c r="B59" s="46" t="s">
        <v>217</v>
      </c>
      <c r="C59" s="47" t="s">
        <v>35</v>
      </c>
      <c r="D59" s="48">
        <v>60</v>
      </c>
      <c r="E59" s="49">
        <v>2.63</v>
      </c>
      <c r="F59" s="49">
        <f t="shared" si="0"/>
        <v>157.79999999999998</v>
      </c>
    </row>
    <row r="60" spans="1:6" ht="12.75" customHeight="1">
      <c r="A60" s="51">
        <v>57</v>
      </c>
      <c r="B60" s="46" t="s">
        <v>218</v>
      </c>
      <c r="C60" s="47" t="s">
        <v>35</v>
      </c>
      <c r="D60" s="48">
        <v>7</v>
      </c>
      <c r="E60" s="49">
        <v>7.16</v>
      </c>
      <c r="F60" s="49">
        <f t="shared" si="0"/>
        <v>50.120000000000005</v>
      </c>
    </row>
    <row r="61" spans="1:6" ht="12.75" customHeight="1">
      <c r="A61" s="51">
        <v>58</v>
      </c>
      <c r="B61" s="46" t="s">
        <v>219</v>
      </c>
      <c r="C61" s="47" t="s">
        <v>3</v>
      </c>
      <c r="D61" s="48">
        <v>5</v>
      </c>
      <c r="E61" s="49">
        <v>163</v>
      </c>
      <c r="F61" s="49">
        <f t="shared" si="0"/>
        <v>815</v>
      </c>
    </row>
    <row r="62" spans="1:6" ht="12.75" customHeight="1">
      <c r="A62" s="51">
        <v>59</v>
      </c>
      <c r="B62" s="46" t="s">
        <v>265</v>
      </c>
      <c r="C62" s="47" t="s">
        <v>3</v>
      </c>
      <c r="D62" s="48">
        <v>2</v>
      </c>
      <c r="E62" s="49">
        <v>137.5</v>
      </c>
      <c r="F62" s="49">
        <f t="shared" si="0"/>
        <v>275</v>
      </c>
    </row>
    <row r="63" spans="1:6" ht="12.75" customHeight="1">
      <c r="A63" s="51">
        <v>60</v>
      </c>
      <c r="B63" s="46" t="s">
        <v>260</v>
      </c>
      <c r="C63" s="47" t="s">
        <v>3</v>
      </c>
      <c r="D63" s="48">
        <v>2</v>
      </c>
      <c r="E63" s="49">
        <v>155.84</v>
      </c>
      <c r="F63" s="49">
        <f t="shared" si="0"/>
        <v>311.68</v>
      </c>
    </row>
    <row r="64" spans="1:6" ht="12.75" customHeight="1">
      <c r="A64" s="51">
        <v>61</v>
      </c>
      <c r="B64" s="46" t="s">
        <v>220</v>
      </c>
      <c r="C64" s="47" t="s">
        <v>3</v>
      </c>
      <c r="D64" s="48">
        <v>1</v>
      </c>
      <c r="E64" s="49">
        <v>160</v>
      </c>
      <c r="F64" s="49">
        <f t="shared" si="0"/>
        <v>160</v>
      </c>
    </row>
    <row r="65" spans="1:6" ht="12.75" customHeight="1">
      <c r="A65" s="51">
        <v>62</v>
      </c>
      <c r="B65" s="46" t="s">
        <v>221</v>
      </c>
      <c r="C65" s="47" t="s">
        <v>3</v>
      </c>
      <c r="D65" s="48">
        <v>1</v>
      </c>
      <c r="E65" s="49">
        <v>175.5</v>
      </c>
      <c r="F65" s="49">
        <f t="shared" si="0"/>
        <v>175.5</v>
      </c>
    </row>
    <row r="66" spans="1:6" ht="12.75" customHeight="1">
      <c r="A66" s="51">
        <v>63</v>
      </c>
      <c r="B66" s="46" t="s">
        <v>262</v>
      </c>
      <c r="C66" s="47" t="s">
        <v>3</v>
      </c>
      <c r="D66" s="48">
        <v>2</v>
      </c>
      <c r="E66" s="49">
        <v>130</v>
      </c>
      <c r="F66" s="49">
        <f t="shared" si="0"/>
        <v>260</v>
      </c>
    </row>
    <row r="67" spans="1:6" ht="12.75" customHeight="1">
      <c r="A67" s="51">
        <v>64</v>
      </c>
      <c r="B67" s="46" t="s">
        <v>222</v>
      </c>
      <c r="C67" s="47" t="s">
        <v>3</v>
      </c>
      <c r="D67" s="48">
        <v>3</v>
      </c>
      <c r="E67" s="49">
        <v>169.65</v>
      </c>
      <c r="F67" s="49">
        <f t="shared" si="0"/>
        <v>508.95000000000005</v>
      </c>
    </row>
    <row r="68" spans="1:6" ht="12.75" customHeight="1">
      <c r="A68" s="51">
        <v>65</v>
      </c>
      <c r="B68" s="46" t="s">
        <v>264</v>
      </c>
      <c r="C68" s="47" t="s">
        <v>3</v>
      </c>
      <c r="D68" s="48">
        <v>2</v>
      </c>
      <c r="E68" s="49">
        <v>5</v>
      </c>
      <c r="F68" s="49">
        <f t="shared" si="0"/>
        <v>10</v>
      </c>
    </row>
    <row r="69" spans="1:6" ht="12.75" customHeight="1">
      <c r="A69" s="51">
        <v>66</v>
      </c>
      <c r="B69" s="46" t="s">
        <v>263</v>
      </c>
      <c r="C69" s="47" t="s">
        <v>3</v>
      </c>
      <c r="D69" s="48">
        <v>5</v>
      </c>
      <c r="E69" s="49">
        <v>160</v>
      </c>
      <c r="F69" s="49">
        <f t="shared" si="0"/>
        <v>800</v>
      </c>
    </row>
    <row r="70" spans="1:6" ht="12.75" customHeight="1">
      <c r="A70" s="51">
        <v>67</v>
      </c>
      <c r="B70" s="46" t="s">
        <v>223</v>
      </c>
      <c r="C70" s="47" t="s">
        <v>3</v>
      </c>
      <c r="D70" s="48">
        <v>5</v>
      </c>
      <c r="E70" s="49">
        <v>186.2</v>
      </c>
      <c r="F70" s="49">
        <f aca="true" t="shared" si="1" ref="F70:F86">SUM(D70*E70)</f>
        <v>931</v>
      </c>
    </row>
    <row r="71" spans="1:6" ht="12.75" customHeight="1">
      <c r="A71" s="51">
        <v>68</v>
      </c>
      <c r="B71" s="46" t="s">
        <v>261</v>
      </c>
      <c r="C71" s="47" t="s">
        <v>3</v>
      </c>
      <c r="D71" s="48">
        <v>2</v>
      </c>
      <c r="E71" s="49">
        <v>130</v>
      </c>
      <c r="F71" s="49">
        <f t="shared" si="1"/>
        <v>260</v>
      </c>
    </row>
    <row r="72" spans="1:6" ht="12.75" customHeight="1">
      <c r="A72" s="51">
        <v>69</v>
      </c>
      <c r="B72" s="46" t="s">
        <v>224</v>
      </c>
      <c r="C72" s="47" t="s">
        <v>3</v>
      </c>
      <c r="D72" s="48">
        <v>3</v>
      </c>
      <c r="E72" s="49">
        <v>130</v>
      </c>
      <c r="F72" s="49">
        <f t="shared" si="1"/>
        <v>390</v>
      </c>
    </row>
    <row r="73" spans="1:6" ht="12.75" customHeight="1">
      <c r="A73" s="51">
        <v>70</v>
      </c>
      <c r="B73" s="46" t="s">
        <v>225</v>
      </c>
      <c r="C73" s="47" t="s">
        <v>3</v>
      </c>
      <c r="D73" s="48">
        <v>35</v>
      </c>
      <c r="E73" s="49">
        <v>0.87</v>
      </c>
      <c r="F73" s="49">
        <f t="shared" si="1"/>
        <v>30.45</v>
      </c>
    </row>
    <row r="74" spans="1:6" ht="12.75" customHeight="1">
      <c r="A74" s="51">
        <v>71</v>
      </c>
      <c r="B74" s="46" t="s">
        <v>226</v>
      </c>
      <c r="C74" s="47" t="s">
        <v>35</v>
      </c>
      <c r="D74" s="48">
        <v>15</v>
      </c>
      <c r="E74" s="49">
        <v>0.76</v>
      </c>
      <c r="F74" s="49">
        <f t="shared" si="1"/>
        <v>11.4</v>
      </c>
    </row>
    <row r="75" spans="1:6" ht="12.75" customHeight="1">
      <c r="A75" s="51">
        <v>72</v>
      </c>
      <c r="B75" s="46" t="s">
        <v>227</v>
      </c>
      <c r="C75" s="47" t="s">
        <v>35</v>
      </c>
      <c r="D75" s="48">
        <v>10</v>
      </c>
      <c r="E75" s="49">
        <v>0.8</v>
      </c>
      <c r="F75" s="49">
        <f t="shared" si="1"/>
        <v>8</v>
      </c>
    </row>
    <row r="76" spans="1:6" ht="12.75" customHeight="1">
      <c r="A76" s="51">
        <v>73</v>
      </c>
      <c r="B76" s="46" t="s">
        <v>228</v>
      </c>
      <c r="C76" s="47" t="s">
        <v>35</v>
      </c>
      <c r="D76" s="48">
        <v>20</v>
      </c>
      <c r="E76" s="49">
        <v>5.51</v>
      </c>
      <c r="F76" s="49">
        <f t="shared" si="1"/>
        <v>110.19999999999999</v>
      </c>
    </row>
    <row r="77" spans="1:6" ht="12.75" customHeight="1">
      <c r="A77" s="51">
        <v>74</v>
      </c>
      <c r="B77" s="46" t="s">
        <v>229</v>
      </c>
      <c r="C77" s="47" t="s">
        <v>35</v>
      </c>
      <c r="D77" s="48">
        <v>40</v>
      </c>
      <c r="E77" s="49">
        <v>4</v>
      </c>
      <c r="F77" s="49">
        <f t="shared" si="1"/>
        <v>160</v>
      </c>
    </row>
    <row r="78" spans="1:6" ht="12.75" customHeight="1">
      <c r="A78" s="51">
        <v>75</v>
      </c>
      <c r="B78" s="46" t="s">
        <v>230</v>
      </c>
      <c r="C78" s="47" t="s">
        <v>35</v>
      </c>
      <c r="D78" s="48">
        <v>5</v>
      </c>
      <c r="E78" s="49">
        <v>3</v>
      </c>
      <c r="F78" s="49">
        <f t="shared" si="1"/>
        <v>15</v>
      </c>
    </row>
    <row r="79" spans="1:6" ht="12.75" customHeight="1">
      <c r="A79" s="51">
        <v>76</v>
      </c>
      <c r="B79" s="46" t="s">
        <v>231</v>
      </c>
      <c r="C79" s="47" t="s">
        <v>35</v>
      </c>
      <c r="D79" s="48">
        <v>200</v>
      </c>
      <c r="E79" s="49">
        <v>0.13</v>
      </c>
      <c r="F79" s="49">
        <f t="shared" si="1"/>
        <v>26</v>
      </c>
    </row>
    <row r="80" spans="1:6" ht="12.75" customHeight="1">
      <c r="A80" s="51">
        <v>77</v>
      </c>
      <c r="B80" s="46" t="s">
        <v>232</v>
      </c>
      <c r="C80" s="47" t="s">
        <v>35</v>
      </c>
      <c r="D80" s="48">
        <v>100</v>
      </c>
      <c r="E80" s="49">
        <v>0.29</v>
      </c>
      <c r="F80" s="49">
        <f t="shared" si="1"/>
        <v>28.999999999999996</v>
      </c>
    </row>
    <row r="81" spans="1:6" ht="12.75" customHeight="1">
      <c r="A81" s="51">
        <v>78</v>
      </c>
      <c r="B81" s="46" t="s">
        <v>233</v>
      </c>
      <c r="C81" s="47" t="s">
        <v>35</v>
      </c>
      <c r="D81" s="48">
        <v>25</v>
      </c>
      <c r="E81" s="49">
        <v>18.7</v>
      </c>
      <c r="F81" s="49">
        <f t="shared" si="1"/>
        <v>467.5</v>
      </c>
    </row>
    <row r="82" spans="1:6" ht="12.75" customHeight="1">
      <c r="A82" s="51">
        <v>79</v>
      </c>
      <c r="B82" s="46" t="s">
        <v>234</v>
      </c>
      <c r="C82" s="47" t="s">
        <v>35</v>
      </c>
      <c r="D82" s="48">
        <v>2</v>
      </c>
      <c r="E82" s="49">
        <v>70.2</v>
      </c>
      <c r="F82" s="49">
        <f t="shared" si="1"/>
        <v>140.4</v>
      </c>
    </row>
    <row r="83" spans="1:6" ht="12.75" customHeight="1">
      <c r="A83" s="51">
        <v>80</v>
      </c>
      <c r="B83" s="46" t="s">
        <v>235</v>
      </c>
      <c r="C83" s="47" t="s">
        <v>3</v>
      </c>
      <c r="D83" s="48">
        <v>50</v>
      </c>
      <c r="E83" s="49">
        <v>0.37</v>
      </c>
      <c r="F83" s="49">
        <f t="shared" si="1"/>
        <v>18.5</v>
      </c>
    </row>
    <row r="84" spans="1:6" ht="12.75" customHeight="1">
      <c r="A84" s="51">
        <v>81</v>
      </c>
      <c r="B84" s="46" t="s">
        <v>236</v>
      </c>
      <c r="C84" s="47" t="s">
        <v>35</v>
      </c>
      <c r="D84" s="48">
        <v>300</v>
      </c>
      <c r="E84" s="49">
        <v>0.48</v>
      </c>
      <c r="F84" s="49">
        <f t="shared" si="1"/>
        <v>144</v>
      </c>
    </row>
    <row r="85" spans="1:6" ht="12.75" customHeight="1">
      <c r="A85" s="51">
        <v>82</v>
      </c>
      <c r="B85" s="46" t="s">
        <v>237</v>
      </c>
      <c r="C85" s="47" t="s">
        <v>35</v>
      </c>
      <c r="D85" s="48">
        <v>10</v>
      </c>
      <c r="E85" s="49">
        <v>7.15</v>
      </c>
      <c r="F85" s="49">
        <f t="shared" si="1"/>
        <v>71.5</v>
      </c>
    </row>
    <row r="86" spans="1:6" ht="12.75" customHeight="1">
      <c r="A86" s="51">
        <v>83</v>
      </c>
      <c r="B86" s="46" t="s">
        <v>238</v>
      </c>
      <c r="C86" s="47" t="s">
        <v>35</v>
      </c>
      <c r="D86" s="48">
        <v>50</v>
      </c>
      <c r="E86" s="49">
        <v>0.88</v>
      </c>
      <c r="F86" s="49">
        <f t="shared" si="1"/>
        <v>44</v>
      </c>
    </row>
    <row r="87" spans="1:6" ht="12.75" customHeight="1">
      <c r="A87" s="367"/>
      <c r="B87" s="368" t="s">
        <v>9</v>
      </c>
      <c r="C87" s="369"/>
      <c r="D87" s="370"/>
      <c r="E87" s="371"/>
      <c r="F87" s="372">
        <f>SUM(F4:F86)</f>
        <v>20674.760000000006</v>
      </c>
    </row>
  </sheetData>
  <sheetProtection/>
  <mergeCells count="1">
    <mergeCell ref="B1:F1"/>
  </mergeCells>
  <printOptions horizontalCentered="1"/>
  <pageMargins left="0" right="0" top="0" bottom="0" header="0.3149606299212598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G9"/>
    </sheetView>
  </sheetViews>
  <sheetFormatPr defaultColWidth="9.140625" defaultRowHeight="15"/>
  <cols>
    <col min="1" max="1" width="4.00390625" style="91" bestFit="1" customWidth="1"/>
    <col min="2" max="2" width="26.7109375" style="91" customWidth="1"/>
    <col min="3" max="3" width="20.421875" style="92" customWidth="1"/>
    <col min="4" max="4" width="7.7109375" style="91" bestFit="1" customWidth="1"/>
    <col min="5" max="5" width="13.140625" style="91" customWidth="1"/>
    <col min="6" max="6" width="11.00390625" style="91" bestFit="1" customWidth="1"/>
    <col min="7" max="7" width="15.57421875" style="91" customWidth="1"/>
    <col min="8" max="16384" width="9.140625" style="91" customWidth="1"/>
  </cols>
  <sheetData>
    <row r="1" spans="1:7" s="101" customFormat="1" ht="25.5" customHeight="1">
      <c r="A1" s="301">
        <v>6</v>
      </c>
      <c r="B1" s="389" t="s">
        <v>266</v>
      </c>
      <c r="C1" s="389"/>
      <c r="D1" s="389"/>
      <c r="E1" s="389"/>
      <c r="F1" s="389"/>
      <c r="G1" s="389"/>
    </row>
    <row r="2" spans="1:7" ht="12.75">
      <c r="A2" s="93" t="s">
        <v>7</v>
      </c>
      <c r="B2" s="94" t="s">
        <v>267</v>
      </c>
      <c r="C2" s="93" t="s">
        <v>6</v>
      </c>
      <c r="D2" s="93" t="s">
        <v>0</v>
      </c>
      <c r="E2" s="94" t="s">
        <v>268</v>
      </c>
      <c r="F2" s="94" t="s">
        <v>269</v>
      </c>
      <c r="G2" s="93" t="s">
        <v>270</v>
      </c>
    </row>
    <row r="3" spans="1:7" ht="12.75">
      <c r="A3" s="93">
        <v>1</v>
      </c>
      <c r="B3" s="6" t="s">
        <v>271</v>
      </c>
      <c r="C3" s="1" t="s">
        <v>272</v>
      </c>
      <c r="D3" s="95">
        <v>5</v>
      </c>
      <c r="E3" s="96">
        <v>1700</v>
      </c>
      <c r="F3" s="97">
        <f>SUM(E3*1.17)</f>
        <v>1988.9999999999998</v>
      </c>
      <c r="G3" s="98">
        <f aca="true" t="shared" si="0" ref="G3:G8">SUM(D3*F3)</f>
        <v>9944.999999999998</v>
      </c>
    </row>
    <row r="4" spans="1:7" ht="12.75">
      <c r="A4" s="93">
        <v>2</v>
      </c>
      <c r="B4" s="6" t="s">
        <v>273</v>
      </c>
      <c r="C4" s="1" t="s">
        <v>272</v>
      </c>
      <c r="D4" s="95">
        <v>275</v>
      </c>
      <c r="E4" s="96">
        <v>280</v>
      </c>
      <c r="F4" s="97">
        <f>SUM(E4*1.17)</f>
        <v>327.59999999999997</v>
      </c>
      <c r="G4" s="98">
        <f t="shared" si="0"/>
        <v>90089.99999999999</v>
      </c>
    </row>
    <row r="5" spans="1:7" ht="12.75">
      <c r="A5" s="93">
        <v>3</v>
      </c>
      <c r="B5" s="6" t="s">
        <v>274</v>
      </c>
      <c r="C5" s="1" t="s">
        <v>2</v>
      </c>
      <c r="D5" s="95">
        <v>15650</v>
      </c>
      <c r="E5" s="96">
        <v>1.05</v>
      </c>
      <c r="F5" s="97">
        <f>SUM(E5*1.17)</f>
        <v>1.2285</v>
      </c>
      <c r="G5" s="98">
        <f t="shared" si="0"/>
        <v>19226.024999999998</v>
      </c>
    </row>
    <row r="6" spans="1:7" ht="12.75">
      <c r="A6" s="93">
        <v>4</v>
      </c>
      <c r="B6" s="6" t="s">
        <v>275</v>
      </c>
      <c r="C6" s="1" t="s">
        <v>276</v>
      </c>
      <c r="D6" s="95">
        <v>10</v>
      </c>
      <c r="E6" s="96">
        <v>115</v>
      </c>
      <c r="F6" s="97">
        <f>SUM(E6*1.17)</f>
        <v>134.54999999999998</v>
      </c>
      <c r="G6" s="98">
        <f t="shared" si="0"/>
        <v>1345.4999999999998</v>
      </c>
    </row>
    <row r="7" spans="1:7" ht="12.75">
      <c r="A7" s="93">
        <v>5</v>
      </c>
      <c r="B7" s="99" t="s">
        <v>277</v>
      </c>
      <c r="C7" s="100" t="s">
        <v>278</v>
      </c>
      <c r="D7" s="95">
        <v>15</v>
      </c>
      <c r="E7" s="96">
        <v>90</v>
      </c>
      <c r="F7" s="97">
        <f>SUM(E7*1.17)</f>
        <v>105.3</v>
      </c>
      <c r="G7" s="98">
        <f t="shared" si="0"/>
        <v>1579.5</v>
      </c>
    </row>
    <row r="8" spans="1:7" ht="12.75">
      <c r="A8" s="93">
        <v>6</v>
      </c>
      <c r="B8" s="99" t="s">
        <v>279</v>
      </c>
      <c r="C8" s="1" t="s">
        <v>280</v>
      </c>
      <c r="D8" s="95">
        <v>12000</v>
      </c>
      <c r="E8" s="96"/>
      <c r="F8" s="96">
        <v>2.4</v>
      </c>
      <c r="G8" s="98">
        <f t="shared" si="0"/>
        <v>28800</v>
      </c>
    </row>
    <row r="9" spans="1:7" s="101" customFormat="1" ht="12.75">
      <c r="A9" s="301"/>
      <c r="B9" s="300" t="s">
        <v>5</v>
      </c>
      <c r="C9" s="301"/>
      <c r="D9" s="301"/>
      <c r="E9" s="300"/>
      <c r="F9" s="300"/>
      <c r="G9" s="302">
        <f>SUM(G3:G8)</f>
        <v>150986.02499999997</v>
      </c>
    </row>
  </sheetData>
  <sheetProtection/>
  <mergeCells count="1">
    <mergeCell ref="B1:G1"/>
  </mergeCells>
  <printOptions horizontalCentered="1"/>
  <pageMargins left="0" right="0" top="0.984251968503937" bottom="0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G15" sqref="G15"/>
    </sheetView>
  </sheetViews>
  <sheetFormatPr defaultColWidth="9.140625" defaultRowHeight="16.5" customHeight="1"/>
  <cols>
    <col min="1" max="1" width="3.7109375" style="0" bestFit="1" customWidth="1"/>
    <col min="2" max="2" width="35.28125" style="0" customWidth="1"/>
  </cols>
  <sheetData>
    <row r="2" spans="1:7" ht="16.5" customHeight="1">
      <c r="A2" s="310">
        <v>7</v>
      </c>
      <c r="B2" s="390" t="s">
        <v>281</v>
      </c>
      <c r="C2" s="390"/>
      <c r="D2" s="390"/>
      <c r="E2" s="390"/>
      <c r="F2" s="390"/>
      <c r="G2" s="390"/>
    </row>
    <row r="3" spans="1:7" ht="16.5" customHeight="1" thickBot="1">
      <c r="A3" s="63" t="s">
        <v>7</v>
      </c>
      <c r="B3" s="64" t="s">
        <v>282</v>
      </c>
      <c r="C3" s="64" t="s">
        <v>283</v>
      </c>
      <c r="D3" s="65" t="s">
        <v>0</v>
      </c>
      <c r="E3" s="65" t="s">
        <v>268</v>
      </c>
      <c r="F3" s="65" t="s">
        <v>284</v>
      </c>
      <c r="G3" s="66" t="s">
        <v>270</v>
      </c>
    </row>
    <row r="4" spans="1:7" ht="16.5" customHeight="1">
      <c r="A4" s="67">
        <v>1</v>
      </c>
      <c r="B4" s="68" t="s">
        <v>285</v>
      </c>
      <c r="C4" s="69" t="s">
        <v>2</v>
      </c>
      <c r="D4" s="70">
        <v>15</v>
      </c>
      <c r="E4" s="70">
        <v>3</v>
      </c>
      <c r="F4" s="71">
        <f aca="true" t="shared" si="0" ref="F4:F63">SUM(E4*1.17)</f>
        <v>3.51</v>
      </c>
      <c r="G4" s="70">
        <f aca="true" t="shared" si="1" ref="G4:G63">SUM(D4*F4)</f>
        <v>52.65</v>
      </c>
    </row>
    <row r="5" spans="1:7" ht="16.5" customHeight="1">
      <c r="A5" s="72">
        <v>2</v>
      </c>
      <c r="B5" s="73" t="s">
        <v>286</v>
      </c>
      <c r="C5" s="74" t="s">
        <v>11</v>
      </c>
      <c r="D5" s="75">
        <v>137</v>
      </c>
      <c r="E5" s="75">
        <v>2</v>
      </c>
      <c r="F5" s="75">
        <f t="shared" si="0"/>
        <v>2.34</v>
      </c>
      <c r="G5" s="76">
        <f t="shared" si="1"/>
        <v>320.58</v>
      </c>
    </row>
    <row r="6" spans="1:7" ht="16.5" customHeight="1">
      <c r="A6" s="72">
        <v>3</v>
      </c>
      <c r="B6" s="73" t="s">
        <v>287</v>
      </c>
      <c r="C6" s="74" t="s">
        <v>8</v>
      </c>
      <c r="D6" s="75">
        <v>236</v>
      </c>
      <c r="E6" s="75">
        <v>2.6</v>
      </c>
      <c r="F6" s="75">
        <f t="shared" si="0"/>
        <v>3.042</v>
      </c>
      <c r="G6" s="76">
        <f t="shared" si="1"/>
        <v>717.9119999999999</v>
      </c>
    </row>
    <row r="7" spans="1:7" ht="16.5" customHeight="1">
      <c r="A7" s="72">
        <v>4</v>
      </c>
      <c r="B7" s="73" t="s">
        <v>288</v>
      </c>
      <c r="C7" s="74" t="s">
        <v>289</v>
      </c>
      <c r="D7" s="76">
        <v>176</v>
      </c>
      <c r="E7" s="76">
        <v>7</v>
      </c>
      <c r="F7" s="75">
        <f t="shared" si="0"/>
        <v>8.19</v>
      </c>
      <c r="G7" s="76">
        <f t="shared" si="1"/>
        <v>1441.4399999999998</v>
      </c>
    </row>
    <row r="8" spans="1:7" ht="16.5" customHeight="1">
      <c r="A8" s="72">
        <v>5</v>
      </c>
      <c r="B8" s="73" t="s">
        <v>290</v>
      </c>
      <c r="C8" s="74" t="s">
        <v>3</v>
      </c>
      <c r="D8" s="75">
        <v>37</v>
      </c>
      <c r="E8" s="75">
        <v>3</v>
      </c>
      <c r="F8" s="75">
        <f t="shared" si="0"/>
        <v>3.51</v>
      </c>
      <c r="G8" s="76">
        <f t="shared" si="1"/>
        <v>129.87</v>
      </c>
    </row>
    <row r="9" spans="1:7" ht="16.5" customHeight="1">
      <c r="A9" s="72">
        <v>6</v>
      </c>
      <c r="B9" s="73" t="s">
        <v>291</v>
      </c>
      <c r="C9" s="74" t="s">
        <v>1</v>
      </c>
      <c r="D9" s="75">
        <v>25</v>
      </c>
      <c r="E9" s="75">
        <v>3</v>
      </c>
      <c r="F9" s="75">
        <f t="shared" si="0"/>
        <v>3.51</v>
      </c>
      <c r="G9" s="76">
        <f t="shared" si="1"/>
        <v>87.75</v>
      </c>
    </row>
    <row r="10" spans="1:7" ht="16.5" customHeight="1">
      <c r="A10" s="72">
        <v>7</v>
      </c>
      <c r="B10" s="73" t="s">
        <v>292</v>
      </c>
      <c r="C10" s="74" t="s">
        <v>1</v>
      </c>
      <c r="D10" s="75">
        <v>50</v>
      </c>
      <c r="E10" s="75">
        <v>7.5</v>
      </c>
      <c r="F10" s="75">
        <f t="shared" si="0"/>
        <v>8.774999999999999</v>
      </c>
      <c r="G10" s="76">
        <f t="shared" si="1"/>
        <v>438.74999999999994</v>
      </c>
    </row>
    <row r="11" spans="1:7" ht="16.5" customHeight="1">
      <c r="A11" s="72">
        <v>8</v>
      </c>
      <c r="B11" s="73" t="s">
        <v>293</v>
      </c>
      <c r="C11" s="74" t="s">
        <v>8</v>
      </c>
      <c r="D11" s="75">
        <v>11</v>
      </c>
      <c r="E11" s="75">
        <v>6</v>
      </c>
      <c r="F11" s="75">
        <f t="shared" si="0"/>
        <v>7.02</v>
      </c>
      <c r="G11" s="76">
        <f t="shared" si="1"/>
        <v>77.22</v>
      </c>
    </row>
    <row r="12" spans="1:7" ht="16.5" customHeight="1">
      <c r="A12" s="72">
        <v>9</v>
      </c>
      <c r="B12" s="73" t="s">
        <v>294</v>
      </c>
      <c r="C12" s="74" t="s">
        <v>1</v>
      </c>
      <c r="D12" s="75">
        <v>65</v>
      </c>
      <c r="E12" s="75">
        <v>5</v>
      </c>
      <c r="F12" s="75">
        <f t="shared" si="0"/>
        <v>5.85</v>
      </c>
      <c r="G12" s="76">
        <f t="shared" si="1"/>
        <v>380.25</v>
      </c>
    </row>
    <row r="13" spans="1:7" ht="16.5" customHeight="1">
      <c r="A13" s="72">
        <v>10</v>
      </c>
      <c r="B13" s="73" t="s">
        <v>295</v>
      </c>
      <c r="C13" s="74" t="s">
        <v>1</v>
      </c>
      <c r="D13" s="75">
        <v>40</v>
      </c>
      <c r="E13" s="75">
        <v>6</v>
      </c>
      <c r="F13" s="75">
        <f t="shared" si="0"/>
        <v>7.02</v>
      </c>
      <c r="G13" s="76">
        <f t="shared" si="1"/>
        <v>280.79999999999995</v>
      </c>
    </row>
    <row r="14" spans="1:7" ht="16.5" customHeight="1">
      <c r="A14" s="72">
        <v>11</v>
      </c>
      <c r="B14" s="73" t="s">
        <v>296</v>
      </c>
      <c r="C14" s="74" t="s">
        <v>278</v>
      </c>
      <c r="D14" s="75">
        <v>5</v>
      </c>
      <c r="E14" s="75">
        <v>40</v>
      </c>
      <c r="F14" s="75">
        <f t="shared" si="0"/>
        <v>46.8</v>
      </c>
      <c r="G14" s="76">
        <f t="shared" si="1"/>
        <v>234</v>
      </c>
    </row>
    <row r="15" spans="1:7" ht="16.5" customHeight="1">
      <c r="A15" s="72">
        <v>12</v>
      </c>
      <c r="B15" s="73" t="s">
        <v>297</v>
      </c>
      <c r="C15" s="74" t="s">
        <v>1</v>
      </c>
      <c r="D15" s="75">
        <v>106</v>
      </c>
      <c r="E15" s="75">
        <v>4</v>
      </c>
      <c r="F15" s="75">
        <f t="shared" si="0"/>
        <v>4.68</v>
      </c>
      <c r="G15" s="76">
        <f t="shared" si="1"/>
        <v>496.08</v>
      </c>
    </row>
    <row r="16" spans="1:7" ht="16.5" customHeight="1">
      <c r="A16" s="72">
        <v>13</v>
      </c>
      <c r="B16" s="73" t="s">
        <v>298</v>
      </c>
      <c r="C16" s="74" t="s">
        <v>3</v>
      </c>
      <c r="D16" s="75">
        <v>32</v>
      </c>
      <c r="E16" s="75">
        <v>1</v>
      </c>
      <c r="F16" s="75">
        <f t="shared" si="0"/>
        <v>1.17</v>
      </c>
      <c r="G16" s="76">
        <f t="shared" si="1"/>
        <v>37.44</v>
      </c>
    </row>
    <row r="17" spans="1:7" ht="16.5" customHeight="1">
      <c r="A17" s="72">
        <v>14</v>
      </c>
      <c r="B17" s="73" t="s">
        <v>299</v>
      </c>
      <c r="C17" s="74" t="s">
        <v>1</v>
      </c>
      <c r="D17" s="75">
        <v>725</v>
      </c>
      <c r="E17" s="75">
        <v>1</v>
      </c>
      <c r="F17" s="75">
        <f t="shared" si="0"/>
        <v>1.17</v>
      </c>
      <c r="G17" s="76">
        <f t="shared" si="1"/>
        <v>848.25</v>
      </c>
    </row>
    <row r="18" spans="1:7" ht="16.5" customHeight="1">
      <c r="A18" s="72">
        <v>15</v>
      </c>
      <c r="B18" s="73" t="s">
        <v>300</v>
      </c>
      <c r="C18" s="74" t="s">
        <v>3</v>
      </c>
      <c r="D18" s="75">
        <v>5</v>
      </c>
      <c r="E18" s="75">
        <v>50</v>
      </c>
      <c r="F18" s="75">
        <f t="shared" si="0"/>
        <v>58.5</v>
      </c>
      <c r="G18" s="76">
        <f t="shared" si="1"/>
        <v>292.5</v>
      </c>
    </row>
    <row r="19" spans="1:7" ht="16.5" customHeight="1">
      <c r="A19" s="72">
        <v>16</v>
      </c>
      <c r="B19" s="73" t="s">
        <v>301</v>
      </c>
      <c r="C19" s="74" t="s">
        <v>2</v>
      </c>
      <c r="D19" s="75">
        <v>300</v>
      </c>
      <c r="E19" s="75">
        <v>3</v>
      </c>
      <c r="F19" s="75">
        <f t="shared" si="0"/>
        <v>3.51</v>
      </c>
      <c r="G19" s="76">
        <f t="shared" si="1"/>
        <v>1053</v>
      </c>
    </row>
    <row r="20" spans="1:7" ht="16.5" customHeight="1">
      <c r="A20" s="72">
        <v>17</v>
      </c>
      <c r="B20" s="73" t="s">
        <v>302</v>
      </c>
      <c r="C20" s="74" t="s">
        <v>3</v>
      </c>
      <c r="D20" s="75">
        <v>10</v>
      </c>
      <c r="E20" s="75">
        <v>105</v>
      </c>
      <c r="F20" s="75">
        <f t="shared" si="0"/>
        <v>122.85</v>
      </c>
      <c r="G20" s="76">
        <f t="shared" si="1"/>
        <v>1228.5</v>
      </c>
    </row>
    <row r="21" spans="1:7" ht="16.5" customHeight="1">
      <c r="A21" s="72">
        <v>18</v>
      </c>
      <c r="B21" s="73" t="s">
        <v>303</v>
      </c>
      <c r="C21" s="74" t="s">
        <v>304</v>
      </c>
      <c r="D21" s="76">
        <v>100</v>
      </c>
      <c r="E21" s="76">
        <v>8</v>
      </c>
      <c r="F21" s="75">
        <f t="shared" si="0"/>
        <v>9.36</v>
      </c>
      <c r="G21" s="76">
        <f t="shared" si="1"/>
        <v>936</v>
      </c>
    </row>
    <row r="22" spans="1:7" ht="16.5" customHeight="1">
      <c r="A22" s="72">
        <v>19</v>
      </c>
      <c r="B22" s="73" t="s">
        <v>305</v>
      </c>
      <c r="C22" s="74" t="s">
        <v>3</v>
      </c>
      <c r="D22" s="75">
        <v>50</v>
      </c>
      <c r="E22" s="75">
        <v>1.5</v>
      </c>
      <c r="F22" s="75">
        <f t="shared" si="0"/>
        <v>1.755</v>
      </c>
      <c r="G22" s="76">
        <f t="shared" si="1"/>
        <v>87.75</v>
      </c>
    </row>
    <row r="23" spans="1:7" ht="16.5" customHeight="1">
      <c r="A23" s="72">
        <v>20</v>
      </c>
      <c r="B23" s="73" t="s">
        <v>306</v>
      </c>
      <c r="C23" s="74" t="s">
        <v>3</v>
      </c>
      <c r="D23" s="75">
        <v>9.16</v>
      </c>
      <c r="E23" s="75">
        <v>20</v>
      </c>
      <c r="F23" s="75">
        <f t="shared" si="0"/>
        <v>23.4</v>
      </c>
      <c r="G23" s="76">
        <f t="shared" si="1"/>
        <v>214.344</v>
      </c>
    </row>
    <row r="24" spans="1:7" ht="16.5" customHeight="1">
      <c r="A24" s="72">
        <v>21</v>
      </c>
      <c r="B24" s="73" t="s">
        <v>307</v>
      </c>
      <c r="C24" s="74" t="s">
        <v>3</v>
      </c>
      <c r="D24" s="75">
        <v>18</v>
      </c>
      <c r="E24" s="75">
        <v>12</v>
      </c>
      <c r="F24" s="75">
        <f t="shared" si="0"/>
        <v>14.04</v>
      </c>
      <c r="G24" s="76">
        <f t="shared" si="1"/>
        <v>252.71999999999997</v>
      </c>
    </row>
    <row r="25" spans="1:7" ht="16.5" customHeight="1">
      <c r="A25" s="72">
        <v>22</v>
      </c>
      <c r="B25" s="73" t="s">
        <v>308</v>
      </c>
      <c r="C25" s="74" t="s">
        <v>289</v>
      </c>
      <c r="D25" s="75">
        <v>6</v>
      </c>
      <c r="E25" s="75">
        <v>5</v>
      </c>
      <c r="F25" s="75">
        <f t="shared" si="0"/>
        <v>5.85</v>
      </c>
      <c r="G25" s="76">
        <f t="shared" si="1"/>
        <v>35.099999999999994</v>
      </c>
    </row>
    <row r="26" spans="1:7" ht="16.5" customHeight="1">
      <c r="A26" s="72">
        <v>23</v>
      </c>
      <c r="B26" s="73" t="s">
        <v>309</v>
      </c>
      <c r="C26" s="74" t="s">
        <v>4</v>
      </c>
      <c r="D26" s="75">
        <v>5</v>
      </c>
      <c r="E26" s="75">
        <v>2</v>
      </c>
      <c r="F26" s="75">
        <f t="shared" si="0"/>
        <v>2.34</v>
      </c>
      <c r="G26" s="76">
        <f t="shared" si="1"/>
        <v>11.7</v>
      </c>
    </row>
    <row r="27" spans="1:7" ht="16.5" customHeight="1">
      <c r="A27" s="72">
        <v>24</v>
      </c>
      <c r="B27" s="73" t="s">
        <v>310</v>
      </c>
      <c r="C27" s="74" t="s">
        <v>1</v>
      </c>
      <c r="D27" s="75">
        <v>2</v>
      </c>
      <c r="E27" s="75">
        <v>5</v>
      </c>
      <c r="F27" s="75">
        <f t="shared" si="0"/>
        <v>5.85</v>
      </c>
      <c r="G27" s="76">
        <f t="shared" si="1"/>
        <v>11.7</v>
      </c>
    </row>
    <row r="28" spans="1:7" ht="16.5" customHeight="1">
      <c r="A28" s="72">
        <v>25</v>
      </c>
      <c r="B28" s="73" t="s">
        <v>311</v>
      </c>
      <c r="C28" s="74" t="s">
        <v>3</v>
      </c>
      <c r="D28" s="75">
        <v>20</v>
      </c>
      <c r="E28" s="75">
        <v>3.5</v>
      </c>
      <c r="F28" s="75">
        <f t="shared" si="0"/>
        <v>4.095</v>
      </c>
      <c r="G28" s="76">
        <f t="shared" si="1"/>
        <v>81.89999999999999</v>
      </c>
    </row>
    <row r="29" spans="1:7" ht="16.5" customHeight="1">
      <c r="A29" s="72">
        <v>26</v>
      </c>
      <c r="B29" s="73" t="s">
        <v>312</v>
      </c>
      <c r="C29" s="74" t="s">
        <v>3</v>
      </c>
      <c r="D29" s="75">
        <v>20</v>
      </c>
      <c r="E29" s="75">
        <v>7</v>
      </c>
      <c r="F29" s="75">
        <f t="shared" si="0"/>
        <v>8.19</v>
      </c>
      <c r="G29" s="76">
        <f t="shared" si="1"/>
        <v>163.79999999999998</v>
      </c>
    </row>
    <row r="30" spans="1:7" ht="16.5" customHeight="1">
      <c r="A30" s="72">
        <v>27</v>
      </c>
      <c r="B30" s="73" t="s">
        <v>313</v>
      </c>
      <c r="C30" s="74" t="s">
        <v>1</v>
      </c>
      <c r="D30" s="75">
        <v>39.5</v>
      </c>
      <c r="E30" s="75">
        <v>7</v>
      </c>
      <c r="F30" s="75">
        <f t="shared" si="0"/>
        <v>8.19</v>
      </c>
      <c r="G30" s="76">
        <f t="shared" si="1"/>
        <v>323.505</v>
      </c>
    </row>
    <row r="31" spans="1:7" ht="16.5" customHeight="1">
      <c r="A31" s="72">
        <v>28</v>
      </c>
      <c r="B31" s="73" t="s">
        <v>314</v>
      </c>
      <c r="C31" s="74" t="s">
        <v>3</v>
      </c>
      <c r="D31" s="75">
        <v>19</v>
      </c>
      <c r="E31" s="75">
        <v>8</v>
      </c>
      <c r="F31" s="75">
        <f t="shared" si="0"/>
        <v>9.36</v>
      </c>
      <c r="G31" s="76">
        <f t="shared" si="1"/>
        <v>177.83999999999997</v>
      </c>
    </row>
    <row r="32" spans="1:7" ht="16.5" customHeight="1">
      <c r="A32" s="72">
        <v>29</v>
      </c>
      <c r="B32" s="73" t="s">
        <v>315</v>
      </c>
      <c r="C32" s="74" t="s">
        <v>3</v>
      </c>
      <c r="D32" s="75">
        <v>10</v>
      </c>
      <c r="E32" s="75">
        <v>18</v>
      </c>
      <c r="F32" s="75">
        <f t="shared" si="0"/>
        <v>21.06</v>
      </c>
      <c r="G32" s="76">
        <f t="shared" si="1"/>
        <v>210.6</v>
      </c>
    </row>
    <row r="33" spans="1:7" ht="16.5" customHeight="1">
      <c r="A33" s="72">
        <v>30</v>
      </c>
      <c r="B33" s="73" t="s">
        <v>316</v>
      </c>
      <c r="C33" s="74" t="s">
        <v>1</v>
      </c>
      <c r="D33" s="75">
        <v>125</v>
      </c>
      <c r="E33" s="75">
        <v>0.5</v>
      </c>
      <c r="F33" s="75">
        <f t="shared" si="0"/>
        <v>0.585</v>
      </c>
      <c r="G33" s="76">
        <f t="shared" si="1"/>
        <v>73.125</v>
      </c>
    </row>
    <row r="34" spans="1:7" ht="16.5" customHeight="1">
      <c r="A34" s="72">
        <v>31</v>
      </c>
      <c r="B34" s="73" t="s">
        <v>317</v>
      </c>
      <c r="C34" s="74" t="s">
        <v>3</v>
      </c>
      <c r="D34" s="76">
        <v>2</v>
      </c>
      <c r="E34" s="76">
        <v>60</v>
      </c>
      <c r="F34" s="75">
        <f t="shared" si="0"/>
        <v>70.19999999999999</v>
      </c>
      <c r="G34" s="76">
        <f t="shared" si="1"/>
        <v>140.39999999999998</v>
      </c>
    </row>
    <row r="35" spans="1:7" ht="16.5" customHeight="1">
      <c r="A35" s="72">
        <v>32</v>
      </c>
      <c r="B35" s="73" t="s">
        <v>318</v>
      </c>
      <c r="C35" s="74" t="s">
        <v>3</v>
      </c>
      <c r="D35" s="76">
        <v>50</v>
      </c>
      <c r="E35" s="76">
        <v>8</v>
      </c>
      <c r="F35" s="75">
        <f t="shared" si="0"/>
        <v>9.36</v>
      </c>
      <c r="G35" s="76">
        <f t="shared" si="1"/>
        <v>468</v>
      </c>
    </row>
    <row r="36" spans="1:7" ht="16.5" customHeight="1">
      <c r="A36" s="72">
        <v>33</v>
      </c>
      <c r="B36" s="73" t="s">
        <v>319</v>
      </c>
      <c r="C36" s="74" t="s">
        <v>3</v>
      </c>
      <c r="D36" s="76">
        <v>7</v>
      </c>
      <c r="E36" s="76">
        <v>3</v>
      </c>
      <c r="F36" s="75">
        <f t="shared" si="0"/>
        <v>3.51</v>
      </c>
      <c r="G36" s="76">
        <f t="shared" si="1"/>
        <v>24.57</v>
      </c>
    </row>
    <row r="37" spans="1:7" ht="16.5" customHeight="1">
      <c r="A37" s="72">
        <v>34</v>
      </c>
      <c r="B37" s="73" t="s">
        <v>320</v>
      </c>
      <c r="C37" s="74" t="s">
        <v>278</v>
      </c>
      <c r="D37" s="75">
        <v>5</v>
      </c>
      <c r="E37" s="75">
        <v>35</v>
      </c>
      <c r="F37" s="75">
        <f t="shared" si="0"/>
        <v>40.949999999999996</v>
      </c>
      <c r="G37" s="76">
        <f t="shared" si="1"/>
        <v>204.74999999999997</v>
      </c>
    </row>
    <row r="38" spans="1:7" ht="16.5" customHeight="1">
      <c r="A38" s="72">
        <v>35</v>
      </c>
      <c r="B38" s="73" t="s">
        <v>321</v>
      </c>
      <c r="C38" s="74" t="s">
        <v>322</v>
      </c>
      <c r="D38" s="75">
        <v>157</v>
      </c>
      <c r="E38" s="75">
        <v>12</v>
      </c>
      <c r="F38" s="75">
        <f t="shared" si="0"/>
        <v>14.04</v>
      </c>
      <c r="G38" s="76">
        <f t="shared" si="1"/>
        <v>2204.2799999999997</v>
      </c>
    </row>
    <row r="39" spans="1:7" ht="16.5" customHeight="1">
      <c r="A39" s="72">
        <v>36</v>
      </c>
      <c r="B39" s="73" t="s">
        <v>323</v>
      </c>
      <c r="C39" s="74" t="s">
        <v>322</v>
      </c>
      <c r="D39" s="75">
        <v>150</v>
      </c>
      <c r="E39" s="75">
        <v>1</v>
      </c>
      <c r="F39" s="75">
        <f t="shared" si="0"/>
        <v>1.17</v>
      </c>
      <c r="G39" s="76">
        <f t="shared" si="1"/>
        <v>175.5</v>
      </c>
    </row>
    <row r="40" spans="1:7" ht="16.5" customHeight="1">
      <c r="A40" s="72">
        <v>37</v>
      </c>
      <c r="B40" s="73" t="s">
        <v>324</v>
      </c>
      <c r="C40" s="74" t="s">
        <v>3</v>
      </c>
      <c r="D40" s="75">
        <v>20</v>
      </c>
      <c r="E40" s="75">
        <v>6</v>
      </c>
      <c r="F40" s="75">
        <f t="shared" si="0"/>
        <v>7.02</v>
      </c>
      <c r="G40" s="76">
        <f t="shared" si="1"/>
        <v>140.39999999999998</v>
      </c>
    </row>
    <row r="41" spans="1:7" ht="16.5" customHeight="1">
      <c r="A41" s="72">
        <v>38</v>
      </c>
      <c r="B41" s="73" t="s">
        <v>325</v>
      </c>
      <c r="C41" s="74" t="s">
        <v>3</v>
      </c>
      <c r="D41" s="75">
        <v>97</v>
      </c>
      <c r="E41" s="75">
        <v>8</v>
      </c>
      <c r="F41" s="75">
        <f t="shared" si="0"/>
        <v>9.36</v>
      </c>
      <c r="G41" s="76">
        <f t="shared" si="1"/>
        <v>907.92</v>
      </c>
    </row>
    <row r="42" spans="1:7" ht="16.5" customHeight="1">
      <c r="A42" s="72">
        <v>39</v>
      </c>
      <c r="B42" s="73" t="s">
        <v>326</v>
      </c>
      <c r="C42" s="74" t="s">
        <v>3</v>
      </c>
      <c r="D42" s="76">
        <v>16</v>
      </c>
      <c r="E42" s="76">
        <v>5</v>
      </c>
      <c r="F42" s="75">
        <f t="shared" si="0"/>
        <v>5.85</v>
      </c>
      <c r="G42" s="76">
        <f t="shared" si="1"/>
        <v>93.6</v>
      </c>
    </row>
    <row r="43" spans="1:7" ht="16.5" customHeight="1">
      <c r="A43" s="72">
        <v>40</v>
      </c>
      <c r="B43" s="73" t="s">
        <v>327</v>
      </c>
      <c r="C43" s="74" t="s">
        <v>8</v>
      </c>
      <c r="D43" s="75">
        <v>9</v>
      </c>
      <c r="E43" s="75">
        <v>6</v>
      </c>
      <c r="F43" s="75">
        <f t="shared" si="0"/>
        <v>7.02</v>
      </c>
      <c r="G43" s="76">
        <f t="shared" si="1"/>
        <v>63.17999999999999</v>
      </c>
    </row>
    <row r="44" spans="1:7" ht="16.5" customHeight="1">
      <c r="A44" s="72">
        <v>41</v>
      </c>
      <c r="B44" s="73" t="s">
        <v>328</v>
      </c>
      <c r="C44" s="74" t="s">
        <v>3</v>
      </c>
      <c r="D44" s="75">
        <v>42</v>
      </c>
      <c r="E44" s="75">
        <v>1.5</v>
      </c>
      <c r="F44" s="75">
        <f t="shared" si="0"/>
        <v>1.755</v>
      </c>
      <c r="G44" s="76">
        <f t="shared" si="1"/>
        <v>73.71</v>
      </c>
    </row>
    <row r="45" spans="1:7" ht="16.5" customHeight="1">
      <c r="A45" s="72">
        <v>42</v>
      </c>
      <c r="B45" s="73" t="s">
        <v>329</v>
      </c>
      <c r="C45" s="74" t="s">
        <v>3</v>
      </c>
      <c r="D45" s="76">
        <v>10</v>
      </c>
      <c r="E45" s="76">
        <v>5</v>
      </c>
      <c r="F45" s="75">
        <f t="shared" si="0"/>
        <v>5.85</v>
      </c>
      <c r="G45" s="76">
        <f t="shared" si="1"/>
        <v>58.5</v>
      </c>
    </row>
    <row r="46" spans="1:7" ht="16.5" customHeight="1">
      <c r="A46" s="72">
        <v>43</v>
      </c>
      <c r="B46" s="73" t="s">
        <v>330</v>
      </c>
      <c r="C46" s="74" t="s">
        <v>3</v>
      </c>
      <c r="D46" s="76">
        <v>50</v>
      </c>
      <c r="E46" s="76">
        <v>3.5</v>
      </c>
      <c r="F46" s="75">
        <f t="shared" si="0"/>
        <v>4.095</v>
      </c>
      <c r="G46" s="76">
        <f t="shared" si="1"/>
        <v>204.75</v>
      </c>
    </row>
    <row r="47" spans="1:7" ht="16.5" customHeight="1">
      <c r="A47" s="72">
        <v>44</v>
      </c>
      <c r="B47" s="73" t="s">
        <v>331</v>
      </c>
      <c r="C47" s="74" t="s">
        <v>3</v>
      </c>
      <c r="D47" s="76">
        <v>10</v>
      </c>
      <c r="E47" s="76">
        <v>3.5</v>
      </c>
      <c r="F47" s="75">
        <f t="shared" si="0"/>
        <v>4.095</v>
      </c>
      <c r="G47" s="76">
        <f t="shared" si="1"/>
        <v>40.949999999999996</v>
      </c>
    </row>
    <row r="48" spans="1:7" ht="16.5" customHeight="1">
      <c r="A48" s="72">
        <v>45</v>
      </c>
      <c r="B48" s="73" t="s">
        <v>332</v>
      </c>
      <c r="C48" s="74" t="s">
        <v>3</v>
      </c>
      <c r="D48" s="76">
        <v>10</v>
      </c>
      <c r="E48" s="76">
        <v>14</v>
      </c>
      <c r="F48" s="75">
        <f t="shared" si="0"/>
        <v>16.38</v>
      </c>
      <c r="G48" s="76">
        <f t="shared" si="1"/>
        <v>163.79999999999998</v>
      </c>
    </row>
    <row r="49" spans="1:7" ht="16.5" customHeight="1">
      <c r="A49" s="72">
        <v>46</v>
      </c>
      <c r="B49" s="73" t="s">
        <v>333</v>
      </c>
      <c r="C49" s="74" t="s">
        <v>1</v>
      </c>
      <c r="D49" s="75">
        <v>5</v>
      </c>
      <c r="E49" s="75">
        <v>12</v>
      </c>
      <c r="F49" s="75">
        <f t="shared" si="0"/>
        <v>14.04</v>
      </c>
      <c r="G49" s="76">
        <f t="shared" si="1"/>
        <v>70.19999999999999</v>
      </c>
    </row>
    <row r="50" spans="1:7" ht="16.5" customHeight="1">
      <c r="A50" s="72">
        <v>47</v>
      </c>
      <c r="B50" s="73" t="s">
        <v>334</v>
      </c>
      <c r="C50" s="74" t="s">
        <v>3</v>
      </c>
      <c r="D50" s="76">
        <v>20</v>
      </c>
      <c r="E50" s="76">
        <v>3.5</v>
      </c>
      <c r="F50" s="75">
        <f t="shared" si="0"/>
        <v>4.095</v>
      </c>
      <c r="G50" s="76">
        <f t="shared" si="1"/>
        <v>81.89999999999999</v>
      </c>
    </row>
    <row r="51" spans="1:7" ht="16.5" customHeight="1">
      <c r="A51" s="72">
        <v>48</v>
      </c>
      <c r="B51" s="73" t="s">
        <v>335</v>
      </c>
      <c r="C51" s="74" t="s">
        <v>3</v>
      </c>
      <c r="D51" s="76">
        <v>5</v>
      </c>
      <c r="E51" s="76">
        <v>6</v>
      </c>
      <c r="F51" s="75">
        <f t="shared" si="0"/>
        <v>7.02</v>
      </c>
      <c r="G51" s="76">
        <f t="shared" si="1"/>
        <v>35.099999999999994</v>
      </c>
    </row>
    <row r="52" spans="1:7" ht="16.5" customHeight="1">
      <c r="A52" s="72">
        <v>49</v>
      </c>
      <c r="B52" s="73" t="s">
        <v>336</v>
      </c>
      <c r="C52" s="74" t="s">
        <v>3</v>
      </c>
      <c r="D52" s="76">
        <v>1</v>
      </c>
      <c r="E52" s="76">
        <v>6</v>
      </c>
      <c r="F52" s="75">
        <f t="shared" si="0"/>
        <v>7.02</v>
      </c>
      <c r="G52" s="76">
        <f t="shared" si="1"/>
        <v>7.02</v>
      </c>
    </row>
    <row r="53" spans="1:7" ht="16.5" customHeight="1">
      <c r="A53" s="72">
        <v>50</v>
      </c>
      <c r="B53" s="73" t="s">
        <v>337</v>
      </c>
      <c r="C53" s="74" t="s">
        <v>3</v>
      </c>
      <c r="D53" s="76">
        <v>5</v>
      </c>
      <c r="E53" s="76">
        <v>10</v>
      </c>
      <c r="F53" s="75">
        <f t="shared" si="0"/>
        <v>11.7</v>
      </c>
      <c r="G53" s="76">
        <f t="shared" si="1"/>
        <v>58.5</v>
      </c>
    </row>
    <row r="54" spans="1:7" ht="16.5" customHeight="1">
      <c r="A54" s="72">
        <v>51</v>
      </c>
      <c r="B54" s="73" t="s">
        <v>338</v>
      </c>
      <c r="C54" s="74" t="s">
        <v>3</v>
      </c>
      <c r="D54" s="76">
        <v>5</v>
      </c>
      <c r="E54" s="76">
        <v>12</v>
      </c>
      <c r="F54" s="75">
        <f t="shared" si="0"/>
        <v>14.04</v>
      </c>
      <c r="G54" s="76">
        <f t="shared" si="1"/>
        <v>70.19999999999999</v>
      </c>
    </row>
    <row r="55" spans="1:7" ht="16.5" customHeight="1">
      <c r="A55" s="72">
        <v>52</v>
      </c>
      <c r="B55" s="73" t="s">
        <v>339</v>
      </c>
      <c r="C55" s="74" t="s">
        <v>3</v>
      </c>
      <c r="D55" s="75">
        <v>111</v>
      </c>
      <c r="E55" s="75">
        <v>1</v>
      </c>
      <c r="F55" s="75">
        <f t="shared" si="0"/>
        <v>1.17</v>
      </c>
      <c r="G55" s="76">
        <f t="shared" si="1"/>
        <v>129.87</v>
      </c>
    </row>
    <row r="56" spans="1:7" ht="16.5" customHeight="1">
      <c r="A56" s="72">
        <v>53</v>
      </c>
      <c r="B56" s="73" t="s">
        <v>340</v>
      </c>
      <c r="C56" s="74" t="s">
        <v>3</v>
      </c>
      <c r="D56" s="76">
        <v>5</v>
      </c>
      <c r="E56" s="76">
        <v>8</v>
      </c>
      <c r="F56" s="75">
        <f t="shared" si="0"/>
        <v>9.36</v>
      </c>
      <c r="G56" s="76">
        <f t="shared" si="1"/>
        <v>46.8</v>
      </c>
    </row>
    <row r="57" spans="1:7" ht="16.5" customHeight="1">
      <c r="A57" s="72">
        <v>54</v>
      </c>
      <c r="B57" s="73" t="s">
        <v>341</v>
      </c>
      <c r="C57" s="74" t="s">
        <v>3</v>
      </c>
      <c r="D57" s="75">
        <v>99</v>
      </c>
      <c r="E57" s="75">
        <v>4</v>
      </c>
      <c r="F57" s="75">
        <f t="shared" si="0"/>
        <v>4.68</v>
      </c>
      <c r="G57" s="76">
        <f t="shared" si="1"/>
        <v>463.32</v>
      </c>
    </row>
    <row r="58" spans="1:7" ht="16.5" customHeight="1">
      <c r="A58" s="72">
        <v>55</v>
      </c>
      <c r="B58" s="73" t="s">
        <v>342</v>
      </c>
      <c r="C58" s="74" t="s">
        <v>343</v>
      </c>
      <c r="D58" s="76">
        <v>180</v>
      </c>
      <c r="E58" s="76">
        <v>3</v>
      </c>
      <c r="F58" s="75">
        <f t="shared" si="0"/>
        <v>3.51</v>
      </c>
      <c r="G58" s="76">
        <f t="shared" si="1"/>
        <v>631.8</v>
      </c>
    </row>
    <row r="59" spans="1:7" ht="16.5" customHeight="1">
      <c r="A59" s="72">
        <v>56</v>
      </c>
      <c r="B59" s="73" t="s">
        <v>344</v>
      </c>
      <c r="C59" s="74" t="s">
        <v>3</v>
      </c>
      <c r="D59" s="76">
        <v>5</v>
      </c>
      <c r="E59" s="76">
        <v>10</v>
      </c>
      <c r="F59" s="75">
        <f t="shared" si="0"/>
        <v>11.7</v>
      </c>
      <c r="G59" s="76">
        <f t="shared" si="1"/>
        <v>58.5</v>
      </c>
    </row>
    <row r="60" spans="1:7" ht="16.5" customHeight="1">
      <c r="A60" s="72">
        <v>57</v>
      </c>
      <c r="B60" s="73" t="s">
        <v>345</v>
      </c>
      <c r="C60" s="74" t="s">
        <v>3</v>
      </c>
      <c r="D60" s="76">
        <v>50</v>
      </c>
      <c r="E60" s="76">
        <v>10</v>
      </c>
      <c r="F60" s="75">
        <f t="shared" si="0"/>
        <v>11.7</v>
      </c>
      <c r="G60" s="76">
        <f t="shared" si="1"/>
        <v>585</v>
      </c>
    </row>
    <row r="61" spans="1:7" ht="16.5" customHeight="1">
      <c r="A61" s="72">
        <v>58</v>
      </c>
      <c r="B61" s="73" t="s">
        <v>346</v>
      </c>
      <c r="C61" s="74" t="s">
        <v>4</v>
      </c>
      <c r="D61" s="76">
        <v>10</v>
      </c>
      <c r="E61" s="76">
        <v>8</v>
      </c>
      <c r="F61" s="75">
        <f t="shared" si="0"/>
        <v>9.36</v>
      </c>
      <c r="G61" s="76">
        <f t="shared" si="1"/>
        <v>93.6</v>
      </c>
    </row>
    <row r="62" spans="1:7" ht="16.5" customHeight="1">
      <c r="A62" s="72">
        <v>59</v>
      </c>
      <c r="B62" s="73" t="s">
        <v>347</v>
      </c>
      <c r="C62" s="74" t="s">
        <v>322</v>
      </c>
      <c r="D62" s="75">
        <v>30</v>
      </c>
      <c r="E62" s="75">
        <v>20</v>
      </c>
      <c r="F62" s="75">
        <f t="shared" si="0"/>
        <v>23.4</v>
      </c>
      <c r="G62" s="76">
        <f t="shared" si="1"/>
        <v>702</v>
      </c>
    </row>
    <row r="63" spans="1:7" ht="16.5" customHeight="1">
      <c r="A63" s="72">
        <v>60</v>
      </c>
      <c r="B63" s="73" t="s">
        <v>348</v>
      </c>
      <c r="C63" s="74" t="s">
        <v>3</v>
      </c>
      <c r="D63" s="75">
        <v>4</v>
      </c>
      <c r="E63" s="75">
        <v>2</v>
      </c>
      <c r="F63" s="75">
        <f t="shared" si="0"/>
        <v>2.34</v>
      </c>
      <c r="G63" s="76">
        <f t="shared" si="1"/>
        <v>9.36</v>
      </c>
    </row>
    <row r="64" spans="1:7" ht="16.5" customHeight="1">
      <c r="A64" s="308"/>
      <c r="B64" s="391" t="s">
        <v>9</v>
      </c>
      <c r="C64" s="392"/>
      <c r="D64" s="392"/>
      <c r="E64" s="392"/>
      <c r="F64" s="393"/>
      <c r="G64" s="309">
        <f>SUM(G4:G63)</f>
        <v>18704.555999999997</v>
      </c>
    </row>
  </sheetData>
  <sheetProtection/>
  <mergeCells count="2">
    <mergeCell ref="B2:G2"/>
    <mergeCell ref="B64:F64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140625" style="142" customWidth="1"/>
    <col min="2" max="2" width="30.140625" style="142" customWidth="1"/>
    <col min="3" max="6" width="14.00390625" style="142" customWidth="1"/>
    <col min="7" max="16384" width="9.140625" style="142" customWidth="1"/>
  </cols>
  <sheetData>
    <row r="1" spans="1:6" ht="29.25" customHeight="1">
      <c r="A1" s="310">
        <v>8</v>
      </c>
      <c r="B1" s="394" t="s">
        <v>409</v>
      </c>
      <c r="C1" s="395"/>
      <c r="D1" s="395"/>
      <c r="E1" s="395"/>
      <c r="F1" s="396"/>
    </row>
    <row r="2" spans="1:6" ht="15">
      <c r="A2" s="77" t="s">
        <v>7</v>
      </c>
      <c r="B2" s="78" t="s">
        <v>282</v>
      </c>
      <c r="C2" s="78" t="s">
        <v>283</v>
      </c>
      <c r="D2" s="79" t="s">
        <v>0</v>
      </c>
      <c r="E2" s="79" t="s">
        <v>268</v>
      </c>
      <c r="F2" s="79" t="s">
        <v>350</v>
      </c>
    </row>
    <row r="3" spans="1:6" ht="15">
      <c r="A3" s="72">
        <v>1</v>
      </c>
      <c r="B3" s="73" t="s">
        <v>410</v>
      </c>
      <c r="C3" s="74" t="s">
        <v>353</v>
      </c>
      <c r="D3" s="75">
        <v>100</v>
      </c>
      <c r="E3" s="75">
        <v>1.5</v>
      </c>
      <c r="F3" s="76">
        <v>150</v>
      </c>
    </row>
    <row r="4" spans="1:6" ht="15">
      <c r="A4" s="72">
        <v>2</v>
      </c>
      <c r="B4" s="73" t="s">
        <v>411</v>
      </c>
      <c r="C4" s="74" t="s">
        <v>3</v>
      </c>
      <c r="D4" s="75">
        <v>3</v>
      </c>
      <c r="E4" s="76">
        <v>200</v>
      </c>
      <c r="F4" s="76">
        <v>600</v>
      </c>
    </row>
    <row r="5" spans="1:6" ht="15">
      <c r="A5" s="72">
        <v>3</v>
      </c>
      <c r="B5" s="73" t="s">
        <v>412</v>
      </c>
      <c r="C5" s="74" t="s">
        <v>3</v>
      </c>
      <c r="D5" s="75">
        <v>1</v>
      </c>
      <c r="E5" s="76">
        <v>50</v>
      </c>
      <c r="F5" s="76">
        <v>50</v>
      </c>
    </row>
    <row r="6" spans="1:6" ht="15">
      <c r="A6" s="72">
        <v>4</v>
      </c>
      <c r="B6" s="73" t="s">
        <v>413</v>
      </c>
      <c r="C6" s="74" t="s">
        <v>3</v>
      </c>
      <c r="D6" s="75">
        <v>50</v>
      </c>
      <c r="E6" s="76">
        <v>4</v>
      </c>
      <c r="F6" s="76">
        <v>200</v>
      </c>
    </row>
    <row r="7" spans="1:6" ht="15">
      <c r="A7" s="72">
        <v>5</v>
      </c>
      <c r="B7" s="73" t="s">
        <v>414</v>
      </c>
      <c r="C7" s="74" t="s">
        <v>3</v>
      </c>
      <c r="D7" s="75">
        <v>20</v>
      </c>
      <c r="E7" s="75">
        <v>1</v>
      </c>
      <c r="F7" s="76">
        <v>30</v>
      </c>
    </row>
    <row r="8" spans="1:6" ht="15">
      <c r="A8" s="72">
        <v>6</v>
      </c>
      <c r="B8" s="73" t="s">
        <v>415</v>
      </c>
      <c r="C8" s="74" t="s">
        <v>3</v>
      </c>
      <c r="D8" s="75">
        <v>7</v>
      </c>
      <c r="E8" s="75">
        <v>20</v>
      </c>
      <c r="F8" s="76">
        <v>140</v>
      </c>
    </row>
    <row r="9" spans="1:6" ht="15">
      <c r="A9" s="72">
        <v>7</v>
      </c>
      <c r="B9" s="73" t="s">
        <v>416</v>
      </c>
      <c r="C9" s="74" t="s">
        <v>417</v>
      </c>
      <c r="D9" s="75">
        <v>5</v>
      </c>
      <c r="E9" s="75">
        <v>15</v>
      </c>
      <c r="F9" s="76">
        <v>75</v>
      </c>
    </row>
    <row r="10" spans="1:6" ht="15">
      <c r="A10" s="72">
        <v>8</v>
      </c>
      <c r="B10" s="73" t="s">
        <v>418</v>
      </c>
      <c r="C10" s="74" t="s">
        <v>3</v>
      </c>
      <c r="D10" s="75">
        <v>50</v>
      </c>
      <c r="E10" s="75">
        <v>1</v>
      </c>
      <c r="F10" s="76">
        <v>50</v>
      </c>
    </row>
    <row r="11" spans="1:6" ht="15">
      <c r="A11" s="72">
        <v>9</v>
      </c>
      <c r="B11" s="143" t="s">
        <v>419</v>
      </c>
      <c r="C11" s="74" t="s">
        <v>3</v>
      </c>
      <c r="D11" s="75">
        <v>20</v>
      </c>
      <c r="E11" s="76">
        <v>3.5</v>
      </c>
      <c r="F11" s="76">
        <v>70</v>
      </c>
    </row>
    <row r="12" spans="1:6" ht="15">
      <c r="A12" s="72">
        <v>10</v>
      </c>
      <c r="B12" s="73" t="s">
        <v>420</v>
      </c>
      <c r="C12" s="74" t="s">
        <v>3</v>
      </c>
      <c r="D12" s="75">
        <v>2</v>
      </c>
      <c r="E12" s="75">
        <v>5</v>
      </c>
      <c r="F12" s="76">
        <v>10</v>
      </c>
    </row>
    <row r="13" spans="1:6" ht="15">
      <c r="A13" s="72">
        <v>11</v>
      </c>
      <c r="B13" s="73" t="s">
        <v>421</v>
      </c>
      <c r="C13" s="74" t="s">
        <v>3</v>
      </c>
      <c r="D13" s="75">
        <v>5</v>
      </c>
      <c r="E13" s="75">
        <v>5</v>
      </c>
      <c r="F13" s="76">
        <v>25</v>
      </c>
    </row>
    <row r="14" spans="1:6" ht="15">
      <c r="A14" s="72">
        <v>12</v>
      </c>
      <c r="B14" s="73" t="s">
        <v>422</v>
      </c>
      <c r="C14" s="74" t="s">
        <v>3</v>
      </c>
      <c r="D14" s="75">
        <v>2</v>
      </c>
      <c r="E14" s="76">
        <v>8</v>
      </c>
      <c r="F14" s="76">
        <v>16</v>
      </c>
    </row>
    <row r="15" spans="1:6" ht="15">
      <c r="A15" s="72">
        <v>13</v>
      </c>
      <c r="B15" s="73" t="s">
        <v>423</v>
      </c>
      <c r="C15" s="74" t="s">
        <v>3</v>
      </c>
      <c r="D15" s="75">
        <v>5</v>
      </c>
      <c r="E15" s="75">
        <v>250</v>
      </c>
      <c r="F15" s="76">
        <v>1250</v>
      </c>
    </row>
    <row r="16" spans="1:6" ht="15">
      <c r="A16" s="72">
        <v>14</v>
      </c>
      <c r="B16" s="73" t="s">
        <v>424</v>
      </c>
      <c r="C16" s="74" t="s">
        <v>3</v>
      </c>
      <c r="D16" s="75">
        <v>45</v>
      </c>
      <c r="E16" s="75">
        <v>1</v>
      </c>
      <c r="F16" s="76">
        <v>45</v>
      </c>
    </row>
    <row r="17" spans="1:6" ht="15">
      <c r="A17" s="72">
        <v>15</v>
      </c>
      <c r="B17" s="73" t="s">
        <v>425</v>
      </c>
      <c r="C17" s="74" t="s">
        <v>3</v>
      </c>
      <c r="D17" s="75">
        <v>76</v>
      </c>
      <c r="E17" s="75">
        <v>1</v>
      </c>
      <c r="F17" s="76">
        <v>76</v>
      </c>
    </row>
    <row r="18" spans="1:6" ht="15">
      <c r="A18" s="72">
        <v>16</v>
      </c>
      <c r="B18" s="143" t="s">
        <v>426</v>
      </c>
      <c r="C18" s="74" t="s">
        <v>3</v>
      </c>
      <c r="D18" s="75">
        <v>21</v>
      </c>
      <c r="E18" s="75">
        <v>5</v>
      </c>
      <c r="F18" s="76">
        <v>105</v>
      </c>
    </row>
    <row r="19" spans="1:6" ht="15">
      <c r="A19" s="72">
        <v>17</v>
      </c>
      <c r="B19" s="73" t="s">
        <v>427</v>
      </c>
      <c r="C19" s="74" t="s">
        <v>3</v>
      </c>
      <c r="D19" s="75">
        <v>12</v>
      </c>
      <c r="E19" s="75">
        <v>10</v>
      </c>
      <c r="F19" s="76">
        <v>120</v>
      </c>
    </row>
    <row r="20" spans="1:6" ht="15">
      <c r="A20" s="72">
        <v>18</v>
      </c>
      <c r="B20" s="73" t="s">
        <v>428</v>
      </c>
      <c r="C20" s="74" t="s">
        <v>3</v>
      </c>
      <c r="D20" s="75">
        <v>27</v>
      </c>
      <c r="E20" s="75">
        <v>3</v>
      </c>
      <c r="F20" s="76">
        <v>81</v>
      </c>
    </row>
    <row r="21" spans="1:6" ht="15">
      <c r="A21" s="72">
        <v>19</v>
      </c>
      <c r="B21" s="73" t="s">
        <v>429</v>
      </c>
      <c r="C21" s="74" t="s">
        <v>353</v>
      </c>
      <c r="D21" s="75">
        <v>100</v>
      </c>
      <c r="E21" s="76">
        <v>8</v>
      </c>
      <c r="F21" s="76">
        <v>80</v>
      </c>
    </row>
    <row r="22" spans="1:6" ht="15">
      <c r="A22" s="72">
        <v>20</v>
      </c>
      <c r="B22" s="73" t="s">
        <v>430</v>
      </c>
      <c r="C22" s="74" t="s">
        <v>3</v>
      </c>
      <c r="D22" s="75">
        <v>20</v>
      </c>
      <c r="E22" s="75">
        <v>3</v>
      </c>
      <c r="F22" s="76">
        <v>60</v>
      </c>
    </row>
    <row r="23" spans="1:6" ht="15">
      <c r="A23" s="72">
        <v>21</v>
      </c>
      <c r="B23" s="73" t="s">
        <v>431</v>
      </c>
      <c r="C23" s="74" t="s">
        <v>3</v>
      </c>
      <c r="D23" s="75">
        <v>70</v>
      </c>
      <c r="E23" s="75">
        <v>4</v>
      </c>
      <c r="F23" s="76">
        <v>280</v>
      </c>
    </row>
    <row r="24" spans="1:6" ht="15">
      <c r="A24" s="72">
        <v>22</v>
      </c>
      <c r="B24" s="73" t="s">
        <v>432</v>
      </c>
      <c r="C24" s="74" t="s">
        <v>3</v>
      </c>
      <c r="D24" s="75">
        <v>3</v>
      </c>
      <c r="E24" s="76">
        <v>50</v>
      </c>
      <c r="F24" s="76">
        <v>150</v>
      </c>
    </row>
    <row r="25" spans="1:6" ht="15">
      <c r="A25" s="72">
        <v>23</v>
      </c>
      <c r="B25" s="143" t="s">
        <v>433</v>
      </c>
      <c r="C25" s="74" t="s">
        <v>3</v>
      </c>
      <c r="D25" s="75">
        <v>8</v>
      </c>
      <c r="E25" s="75">
        <v>12</v>
      </c>
      <c r="F25" s="76">
        <v>96</v>
      </c>
    </row>
    <row r="26" spans="1:6" ht="15">
      <c r="A26" s="72">
        <v>24</v>
      </c>
      <c r="B26" s="73" t="s">
        <v>434</v>
      </c>
      <c r="C26" s="74" t="s">
        <v>3</v>
      </c>
      <c r="D26" s="75">
        <v>10</v>
      </c>
      <c r="E26" s="76">
        <v>8</v>
      </c>
      <c r="F26" s="76">
        <v>80</v>
      </c>
    </row>
    <row r="27" spans="1:6" ht="15">
      <c r="A27" s="72">
        <v>25</v>
      </c>
      <c r="B27" s="73" t="s">
        <v>435</v>
      </c>
      <c r="C27" s="74" t="s">
        <v>3</v>
      </c>
      <c r="D27" s="75">
        <v>10</v>
      </c>
      <c r="E27" s="75">
        <v>60</v>
      </c>
      <c r="F27" s="76">
        <v>600</v>
      </c>
    </row>
    <row r="28" spans="1:6" ht="15">
      <c r="A28" s="72">
        <v>26</v>
      </c>
      <c r="B28" s="143" t="s">
        <v>436</v>
      </c>
      <c r="C28" s="74" t="s">
        <v>3</v>
      </c>
      <c r="D28" s="75">
        <v>5</v>
      </c>
      <c r="E28" s="75">
        <v>30</v>
      </c>
      <c r="F28" s="76">
        <v>150</v>
      </c>
    </row>
    <row r="29" spans="1:6" ht="15">
      <c r="A29" s="72">
        <v>27</v>
      </c>
      <c r="B29" s="73" t="s">
        <v>437</v>
      </c>
      <c r="C29" s="74" t="s">
        <v>3</v>
      </c>
      <c r="D29" s="75">
        <v>20</v>
      </c>
      <c r="E29" s="75">
        <v>6.5</v>
      </c>
      <c r="F29" s="76">
        <v>130</v>
      </c>
    </row>
    <row r="30" spans="1:6" ht="15">
      <c r="A30" s="72">
        <v>28</v>
      </c>
      <c r="B30" s="73" t="s">
        <v>438</v>
      </c>
      <c r="C30" s="74" t="s">
        <v>3</v>
      </c>
      <c r="D30" s="75">
        <v>33</v>
      </c>
      <c r="E30" s="75">
        <v>8</v>
      </c>
      <c r="F30" s="76">
        <v>264</v>
      </c>
    </row>
    <row r="31" spans="1:6" ht="15">
      <c r="A31" s="72">
        <v>29</v>
      </c>
      <c r="B31" s="73" t="s">
        <v>439</v>
      </c>
      <c r="C31" s="74" t="s">
        <v>3</v>
      </c>
      <c r="D31" s="75">
        <v>3</v>
      </c>
      <c r="E31" s="76">
        <v>6.5</v>
      </c>
      <c r="F31" s="76">
        <v>19.5</v>
      </c>
    </row>
    <row r="32" spans="1:6" ht="15">
      <c r="A32" s="72">
        <v>30</v>
      </c>
      <c r="B32" s="73" t="s">
        <v>440</v>
      </c>
      <c r="C32" s="74" t="s">
        <v>3</v>
      </c>
      <c r="D32" s="75">
        <v>5</v>
      </c>
      <c r="E32" s="75">
        <v>1.5</v>
      </c>
      <c r="F32" s="76">
        <v>7.5</v>
      </c>
    </row>
    <row r="33" spans="1:6" ht="15">
      <c r="A33" s="72">
        <v>31</v>
      </c>
      <c r="B33" s="73" t="s">
        <v>441</v>
      </c>
      <c r="C33" s="74" t="s">
        <v>3</v>
      </c>
      <c r="D33" s="75">
        <v>5</v>
      </c>
      <c r="E33" s="75">
        <v>30</v>
      </c>
      <c r="F33" s="76">
        <v>150</v>
      </c>
    </row>
    <row r="34" spans="1:6" ht="15">
      <c r="A34" s="72">
        <v>32</v>
      </c>
      <c r="B34" s="73" t="s">
        <v>442</v>
      </c>
      <c r="C34" s="74" t="s">
        <v>3</v>
      </c>
      <c r="D34" s="75">
        <v>2</v>
      </c>
      <c r="E34" s="75">
        <v>40</v>
      </c>
      <c r="F34" s="76">
        <v>80</v>
      </c>
    </row>
    <row r="35" spans="1:6" ht="15">
      <c r="A35" s="72">
        <v>33</v>
      </c>
      <c r="B35" s="73" t="s">
        <v>443</v>
      </c>
      <c r="C35" s="74" t="s">
        <v>3</v>
      </c>
      <c r="D35" s="75">
        <v>2</v>
      </c>
      <c r="E35" s="76">
        <v>40</v>
      </c>
      <c r="F35" s="76">
        <v>80</v>
      </c>
    </row>
    <row r="36" spans="1:6" ht="15.75" thickBot="1">
      <c r="A36" s="311"/>
      <c r="B36" s="397" t="s">
        <v>9</v>
      </c>
      <c r="C36" s="398"/>
      <c r="D36" s="398"/>
      <c r="E36" s="398"/>
      <c r="F36" s="312">
        <f>SUM(F3:F35)</f>
        <v>5320</v>
      </c>
    </row>
    <row r="37" ht="15.75" thickTop="1"/>
  </sheetData>
  <sheetProtection/>
  <mergeCells count="2">
    <mergeCell ref="B1:F1"/>
    <mergeCell ref="B36:E36"/>
  </mergeCells>
  <printOptions horizontalCentered="1"/>
  <pageMargins left="0" right="0" top="0" bottom="0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sabinaa</cp:lastModifiedBy>
  <cp:lastPrinted>2015-05-14T12:35:41Z</cp:lastPrinted>
  <dcterms:created xsi:type="dcterms:W3CDTF">2010-12-23T10:59:06Z</dcterms:created>
  <dcterms:modified xsi:type="dcterms:W3CDTF">2015-05-28T17:33:57Z</dcterms:modified>
  <cp:category/>
  <cp:version/>
  <cp:contentType/>
  <cp:contentStatus/>
</cp:coreProperties>
</file>